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slicerCaches/slicerCache1.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drawings/drawing2.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1"/>
  <workbookPr codeName="ThisWorkbook" hidePivotFieldList="1"/>
  <mc:AlternateContent xmlns:mc="http://schemas.openxmlformats.org/markup-compatibility/2006">
    <mc:Choice Requires="x15">
      <x15ac:absPath xmlns:x15ac="http://schemas.microsoft.com/office/spreadsheetml/2010/11/ac" url="/Users/my_isabee/Box/CBCS-CFS-Center PMI/Data Tools/Coaching/Part C/"/>
    </mc:Choice>
  </mc:AlternateContent>
  <xr:revisionPtr revIDLastSave="0" documentId="13_ncr:1_{84D55857-5FA1-FE46-A30E-55E2FA771476}" xr6:coauthVersionLast="46" xr6:coauthVersionMax="46" xr10:uidLastSave="{00000000-0000-0000-0000-000000000000}"/>
  <bookViews>
    <workbookView xWindow="0" yWindow="500" windowWidth="28800" windowHeight="15840" tabRatio="833" xr2:uid="{00000000-000D-0000-FFFF-FFFF00000000}"/>
  </bookViews>
  <sheets>
    <sheet name="INSTRUCTIONS" sheetId="29" r:id="rId1"/>
    <sheet name="EI1" sheetId="2" r:id="rId2"/>
    <sheet name="EI2" sheetId="5" r:id="rId3"/>
    <sheet name="EI3" sheetId="6" r:id="rId4"/>
    <sheet name="EI4" sheetId="11" r:id="rId5"/>
    <sheet name="EI5" sheetId="12" r:id="rId6"/>
    <sheet name="EI6" sheetId="13" r:id="rId7"/>
    <sheet name="EI7" sheetId="14" r:id="rId8"/>
    <sheet name="EI8" sheetId="15" r:id="rId9"/>
    <sheet name="EI9" sheetId="16" r:id="rId10"/>
    <sheet name="EI10" sheetId="17" r:id="rId11"/>
    <sheet name="EI11" sheetId="18" r:id="rId12"/>
    <sheet name="EI12" sheetId="19" r:id="rId13"/>
    <sheet name="EI13" sheetId="20" r:id="rId14"/>
    <sheet name="EI14" sheetId="21" r:id="rId15"/>
    <sheet name="EI15" sheetId="22" r:id="rId16"/>
    <sheet name="EI16" sheetId="23" r:id="rId17"/>
    <sheet name="EI17" sheetId="24" r:id="rId18"/>
    <sheet name="EI18" sheetId="25" r:id="rId19"/>
    <sheet name="EI19" sheetId="26" r:id="rId20"/>
    <sheet name="EI20" sheetId="27" r:id="rId21"/>
    <sheet name="EI Summary" sheetId="9" r:id="rId22"/>
    <sheet name="Coach Summary" sheetId="10" r:id="rId23"/>
    <sheet name="Cumulative Data" sheetId="7" r:id="rId24"/>
    <sheet name="Lists" sheetId="1" state="hidden" r:id="rId25"/>
  </sheets>
  <definedNames>
    <definedName name="Slicer_EI_ID">#N/A</definedName>
  </definedNames>
  <calcPr calcId="191029"/>
  <pivotCaches>
    <pivotCache cacheId="93" r:id="rId26"/>
    <pivotCache cacheId="96" r:id="rId27"/>
    <pivotCache cacheId="99" r:id="rId28"/>
  </pivotCaches>
  <extLst>
    <ext xmlns:x14="http://schemas.microsoft.com/office/spreadsheetml/2009/9/main" uri="{BBE1A952-AA13-448e-AADC-164F8A28A991}">
      <x14:slicerCaches>
        <x14:slicerCache r:id="rId29"/>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21" i="7" l="1"/>
  <c r="AG21" i="7" l="1"/>
  <c r="AG20" i="7"/>
  <c r="AG19" i="7"/>
  <c r="AG18" i="7"/>
  <c r="AG17" i="7"/>
  <c r="AG16" i="7"/>
  <c r="AG15" i="7"/>
  <c r="AG14" i="7"/>
  <c r="AG13" i="7"/>
  <c r="AG12" i="7"/>
  <c r="AG11" i="7"/>
  <c r="AG10" i="7"/>
  <c r="AG9" i="7"/>
  <c r="AG8" i="7"/>
  <c r="AG7" i="7"/>
  <c r="AG6" i="7"/>
  <c r="AG5" i="7"/>
  <c r="AG3" i="7"/>
  <c r="AG4" i="7"/>
  <c r="AH21" i="7"/>
  <c r="AH20" i="7"/>
  <c r="AH19" i="7"/>
  <c r="AH18" i="7"/>
  <c r="AH17" i="7"/>
  <c r="AH16" i="7"/>
  <c r="AH15" i="7"/>
  <c r="AH14" i="7"/>
  <c r="AH13" i="7"/>
  <c r="AH12" i="7"/>
  <c r="AH11" i="7"/>
  <c r="AH10" i="7"/>
  <c r="AH9" i="7"/>
  <c r="AH8" i="7"/>
  <c r="AH7" i="7"/>
  <c r="AH6" i="7"/>
  <c r="AH5" i="7"/>
  <c r="AH4" i="7"/>
  <c r="AH3" i="7"/>
  <c r="AD19" i="7" l="1"/>
  <c r="AD18" i="7"/>
  <c r="AD17" i="7"/>
  <c r="AD11" i="7"/>
  <c r="AD9" i="7"/>
  <c r="AD7" i="7"/>
  <c r="AC21" i="7"/>
  <c r="AD21" i="7" s="1"/>
  <c r="AC20" i="7"/>
  <c r="AD20" i="7" s="1"/>
  <c r="AC19" i="7"/>
  <c r="AC18" i="7"/>
  <c r="AC17" i="7"/>
  <c r="AC16" i="7"/>
  <c r="AD16" i="7" s="1"/>
  <c r="AC15" i="7"/>
  <c r="AD15" i="7" s="1"/>
  <c r="AC14" i="7"/>
  <c r="AD14" i="7" s="1"/>
  <c r="AC13" i="7"/>
  <c r="AD13" i="7" s="1"/>
  <c r="AC12" i="7"/>
  <c r="AD12" i="7" s="1"/>
  <c r="AC11" i="7"/>
  <c r="AC10" i="7"/>
  <c r="AD10" i="7" s="1"/>
  <c r="AC9" i="7"/>
  <c r="AC8" i="7"/>
  <c r="AD8" i="7" s="1"/>
  <c r="AC7" i="7"/>
  <c r="AC6" i="7"/>
  <c r="AD6" i="7" s="1"/>
  <c r="AC5" i="7"/>
  <c r="AD5" i="7" s="1"/>
  <c r="AC4" i="7"/>
  <c r="AD4" i="7" s="1"/>
  <c r="AC3" i="7"/>
  <c r="AD3" i="7" s="1"/>
  <c r="AC2" i="7"/>
  <c r="AB21" i="7"/>
  <c r="AB20" i="7"/>
  <c r="AB19" i="7"/>
  <c r="AB18" i="7"/>
  <c r="AB17" i="7"/>
  <c r="AB16" i="7"/>
  <c r="AB15" i="7"/>
  <c r="AB14" i="7"/>
  <c r="AB13" i="7"/>
  <c r="AB12" i="7"/>
  <c r="AB11" i="7"/>
  <c r="AB10" i="7"/>
  <c r="AB9" i="7"/>
  <c r="AB8" i="7"/>
  <c r="AB7" i="7"/>
  <c r="AB6" i="7"/>
  <c r="AB5" i="7"/>
  <c r="AB4" i="7"/>
  <c r="AB3" i="7"/>
  <c r="AA21" i="7"/>
  <c r="AA20" i="7"/>
  <c r="AA19" i="7"/>
  <c r="AA18" i="7"/>
  <c r="AA17" i="7"/>
  <c r="AA16" i="7"/>
  <c r="AA15" i="7"/>
  <c r="AA14" i="7"/>
  <c r="AA13" i="7"/>
  <c r="AA12" i="7"/>
  <c r="AA11" i="7"/>
  <c r="AA10" i="7"/>
  <c r="AA9" i="7"/>
  <c r="AA8" i="7"/>
  <c r="AA7" i="7"/>
  <c r="AA6" i="7"/>
  <c r="AA5" i="7"/>
  <c r="AA4" i="7"/>
  <c r="AA3" i="7"/>
  <c r="Z21" i="7"/>
  <c r="Z20" i="7"/>
  <c r="Z19" i="7"/>
  <c r="Z18" i="7"/>
  <c r="Z17" i="7"/>
  <c r="Z16" i="7"/>
  <c r="Z15" i="7"/>
  <c r="Z14" i="7"/>
  <c r="Z13" i="7"/>
  <c r="Z12" i="7"/>
  <c r="Z11" i="7"/>
  <c r="Z10" i="7"/>
  <c r="Z9" i="7"/>
  <c r="Z8" i="7"/>
  <c r="Z7" i="7"/>
  <c r="Z6" i="7"/>
  <c r="Z5" i="7"/>
  <c r="Z4" i="7"/>
  <c r="Z3" i="7"/>
  <c r="Y21" i="7"/>
  <c r="Y20" i="7"/>
  <c r="Y19" i="7"/>
  <c r="Y18" i="7"/>
  <c r="Y17" i="7"/>
  <c r="Y16" i="7"/>
  <c r="Y15" i="7"/>
  <c r="Y14" i="7"/>
  <c r="Y12" i="7"/>
  <c r="Y11" i="7"/>
  <c r="Y10" i="7"/>
  <c r="Y9" i="7"/>
  <c r="Y8" i="7"/>
  <c r="Y7" i="7"/>
  <c r="Y6" i="7"/>
  <c r="Y5" i="7"/>
  <c r="Y4" i="7"/>
  <c r="Y13" i="7"/>
  <c r="Y3" i="7"/>
  <c r="X21" i="7"/>
  <c r="X20" i="7"/>
  <c r="X19" i="7"/>
  <c r="X18" i="7"/>
  <c r="X17" i="7"/>
  <c r="X16" i="7"/>
  <c r="X15" i="7"/>
  <c r="X14" i="7"/>
  <c r="X13" i="7"/>
  <c r="X12" i="7"/>
  <c r="X11" i="7"/>
  <c r="X10" i="7"/>
  <c r="X9" i="7"/>
  <c r="X8" i="7"/>
  <c r="X7" i="7"/>
  <c r="X6" i="7"/>
  <c r="X5" i="7"/>
  <c r="X4" i="7"/>
  <c r="X3" i="7"/>
  <c r="W21" i="7"/>
  <c r="W20" i="7"/>
  <c r="W19" i="7"/>
  <c r="W18" i="7"/>
  <c r="W17" i="7"/>
  <c r="W16" i="7"/>
  <c r="W15" i="7"/>
  <c r="W14" i="7"/>
  <c r="W13" i="7"/>
  <c r="W12" i="7"/>
  <c r="W11" i="7"/>
  <c r="W10" i="7"/>
  <c r="W9" i="7"/>
  <c r="W8" i="7"/>
  <c r="W7" i="7"/>
  <c r="W6" i="7"/>
  <c r="W5" i="7"/>
  <c r="W4" i="7"/>
  <c r="W3" i="7"/>
  <c r="V21" i="7"/>
  <c r="V20" i="7"/>
  <c r="V19" i="7"/>
  <c r="V18" i="7"/>
  <c r="V17" i="7"/>
  <c r="V16" i="7"/>
  <c r="V15" i="7"/>
  <c r="V14" i="7"/>
  <c r="V13" i="7"/>
  <c r="V12" i="7"/>
  <c r="V11" i="7"/>
  <c r="V10" i="7"/>
  <c r="V9" i="7"/>
  <c r="V8" i="7"/>
  <c r="V7" i="7"/>
  <c r="V6" i="7"/>
  <c r="V5" i="7"/>
  <c r="V4" i="7"/>
  <c r="V3" i="7"/>
  <c r="U21" i="7"/>
  <c r="U20" i="7"/>
  <c r="U19" i="7"/>
  <c r="U18" i="7"/>
  <c r="U17" i="7"/>
  <c r="U16" i="7"/>
  <c r="U15" i="7"/>
  <c r="U14" i="7"/>
  <c r="U13" i="7"/>
  <c r="U12" i="7"/>
  <c r="U11" i="7"/>
  <c r="U10" i="7"/>
  <c r="U9" i="7"/>
  <c r="U8" i="7"/>
  <c r="U7" i="7"/>
  <c r="U6" i="7"/>
  <c r="U5" i="7"/>
  <c r="U4" i="7"/>
  <c r="U3" i="7"/>
  <c r="T21" i="7"/>
  <c r="T20" i="7"/>
  <c r="T19" i="7"/>
  <c r="T18" i="7"/>
  <c r="T17" i="7"/>
  <c r="T16" i="7"/>
  <c r="T15" i="7"/>
  <c r="T14" i="7"/>
  <c r="T13" i="7"/>
  <c r="T12" i="7"/>
  <c r="T11" i="7"/>
  <c r="T10" i="7"/>
  <c r="T9" i="7"/>
  <c r="T8" i="7"/>
  <c r="T7" i="7"/>
  <c r="T6" i="7"/>
  <c r="T5" i="7"/>
  <c r="T4" i="7"/>
  <c r="T3" i="7"/>
  <c r="S21" i="7"/>
  <c r="S20" i="7"/>
  <c r="S19" i="7"/>
  <c r="S18" i="7"/>
  <c r="S17" i="7"/>
  <c r="S16" i="7"/>
  <c r="S15" i="7"/>
  <c r="S14" i="7"/>
  <c r="S13" i="7"/>
  <c r="S12" i="7"/>
  <c r="S11" i="7"/>
  <c r="S10" i="7"/>
  <c r="S9" i="7"/>
  <c r="S8" i="7"/>
  <c r="S7" i="7"/>
  <c r="S6" i="7"/>
  <c r="S5" i="7"/>
  <c r="S4" i="7"/>
  <c r="S3" i="7"/>
  <c r="R21" i="7"/>
  <c r="R20" i="7"/>
  <c r="R19" i="7"/>
  <c r="R18" i="7"/>
  <c r="R17" i="7"/>
  <c r="R16" i="7"/>
  <c r="R15" i="7"/>
  <c r="R14" i="7"/>
  <c r="R13" i="7"/>
  <c r="R12" i="7"/>
  <c r="R11" i="7"/>
  <c r="R10" i="7"/>
  <c r="R9" i="7"/>
  <c r="R8" i="7"/>
  <c r="R7" i="7"/>
  <c r="R6" i="7"/>
  <c r="R5" i="7"/>
  <c r="R4" i="7"/>
  <c r="R3" i="7"/>
  <c r="P19" i="7"/>
  <c r="P18" i="7"/>
  <c r="P15" i="7"/>
  <c r="P10" i="7"/>
  <c r="P9" i="7"/>
  <c r="P8" i="7"/>
  <c r="O21" i="7"/>
  <c r="P21" i="7" s="1"/>
  <c r="O20" i="7"/>
  <c r="P20" i="7" s="1"/>
  <c r="O19" i="7"/>
  <c r="O18" i="7"/>
  <c r="O17" i="7"/>
  <c r="P17" i="7" s="1"/>
  <c r="O16" i="7"/>
  <c r="P16" i="7" s="1"/>
  <c r="O15" i="7"/>
  <c r="O14" i="7"/>
  <c r="P14" i="7" s="1"/>
  <c r="O13" i="7"/>
  <c r="P13" i="7" s="1"/>
  <c r="O12" i="7"/>
  <c r="P12" i="7" s="1"/>
  <c r="O11" i="7"/>
  <c r="P11" i="7" s="1"/>
  <c r="O10" i="7"/>
  <c r="O9" i="7"/>
  <c r="O8" i="7"/>
  <c r="O7" i="7"/>
  <c r="P7" i="7" s="1"/>
  <c r="O6" i="7"/>
  <c r="P6" i="7" s="1"/>
  <c r="O5" i="7"/>
  <c r="P5" i="7" s="1"/>
  <c r="O4" i="7"/>
  <c r="P4" i="7" s="1"/>
  <c r="O3" i="7"/>
  <c r="P3" i="7" s="1"/>
  <c r="N21" i="7"/>
  <c r="N20" i="7"/>
  <c r="N19" i="7"/>
  <c r="N18" i="7"/>
  <c r="N17" i="7"/>
  <c r="N16" i="7"/>
  <c r="N15" i="7"/>
  <c r="N14" i="7"/>
  <c r="N13" i="7"/>
  <c r="N12" i="7"/>
  <c r="N11" i="7"/>
  <c r="N10" i="7"/>
  <c r="N9" i="7"/>
  <c r="N8" i="7"/>
  <c r="N7" i="7"/>
  <c r="N6" i="7"/>
  <c r="N5" i="7"/>
  <c r="N4" i="7"/>
  <c r="N3" i="7"/>
  <c r="AB264" i="27"/>
  <c r="AC264" i="27" s="1"/>
  <c r="AD267" i="27" s="1"/>
  <c r="N264" i="27"/>
  <c r="O264" i="27" s="1"/>
  <c r="AD265" i="27" s="1"/>
  <c r="AD268" i="27" s="1"/>
  <c r="AB259" i="27"/>
  <c r="AC259" i="27" s="1"/>
  <c r="AD262" i="27" s="1"/>
  <c r="N259" i="27"/>
  <c r="O259" i="27" s="1"/>
  <c r="AD260" i="27" s="1"/>
  <c r="AB254" i="27"/>
  <c r="AC254" i="27" s="1"/>
  <c r="AD257" i="27" s="1"/>
  <c r="N254" i="27"/>
  <c r="O254" i="27" s="1"/>
  <c r="AD255" i="27" s="1"/>
  <c r="AB249" i="27"/>
  <c r="AC249" i="27" s="1"/>
  <c r="AD252" i="27" s="1"/>
  <c r="N249" i="27"/>
  <c r="O249" i="27" s="1"/>
  <c r="AD250" i="27" s="1"/>
  <c r="AB244" i="27"/>
  <c r="AC244" i="27" s="1"/>
  <c r="AD247" i="27" s="1"/>
  <c r="N244" i="27"/>
  <c r="O244" i="27" s="1"/>
  <c r="AD245" i="27" s="1"/>
  <c r="AD248" i="27" s="1"/>
  <c r="A253" i="27" s="1"/>
  <c r="AB239" i="27"/>
  <c r="AC239" i="27" s="1"/>
  <c r="AD242" i="27" s="1"/>
  <c r="N239" i="27"/>
  <c r="O239" i="27" s="1"/>
  <c r="AD240" i="27" s="1"/>
  <c r="AB234" i="27"/>
  <c r="AC234" i="27" s="1"/>
  <c r="AD237" i="27" s="1"/>
  <c r="N234" i="27"/>
  <c r="O234" i="27" s="1"/>
  <c r="AD235" i="27" s="1"/>
  <c r="AB229" i="27"/>
  <c r="AC229" i="27" s="1"/>
  <c r="AD232" i="27" s="1"/>
  <c r="N229" i="27"/>
  <c r="O229" i="27" s="1"/>
  <c r="AD230" i="27" s="1"/>
  <c r="AB224" i="27"/>
  <c r="AC224" i="27" s="1"/>
  <c r="AD227" i="27" s="1"/>
  <c r="N224" i="27"/>
  <c r="O224" i="27" s="1"/>
  <c r="AD225" i="27" s="1"/>
  <c r="AD228" i="27" s="1"/>
  <c r="A233" i="27" s="1"/>
  <c r="AB219" i="27"/>
  <c r="AC219" i="27" s="1"/>
  <c r="AD222" i="27" s="1"/>
  <c r="N219" i="27"/>
  <c r="O219" i="27" s="1"/>
  <c r="AD220" i="27" s="1"/>
  <c r="AB214" i="27"/>
  <c r="AC214" i="27" s="1"/>
  <c r="AD217" i="27" s="1"/>
  <c r="N214" i="27"/>
  <c r="O214" i="27" s="1"/>
  <c r="AD215" i="27" s="1"/>
  <c r="AB209" i="27"/>
  <c r="AC209" i="27" s="1"/>
  <c r="AD212" i="27" s="1"/>
  <c r="N209" i="27"/>
  <c r="O209" i="27" s="1"/>
  <c r="AD210" i="27" s="1"/>
  <c r="AB204" i="27"/>
  <c r="AC204" i="27" s="1"/>
  <c r="AD207" i="27" s="1"/>
  <c r="N204" i="27"/>
  <c r="O204" i="27" s="1"/>
  <c r="AD205" i="27" s="1"/>
  <c r="AD208" i="27" s="1"/>
  <c r="A213" i="27" s="1"/>
  <c r="AB199" i="27"/>
  <c r="AC199" i="27" s="1"/>
  <c r="AD202" i="27" s="1"/>
  <c r="N199" i="27"/>
  <c r="O199" i="27" s="1"/>
  <c r="AD200" i="27" s="1"/>
  <c r="AB194" i="27"/>
  <c r="AC194" i="27" s="1"/>
  <c r="AD197" i="27" s="1"/>
  <c r="N194" i="27"/>
  <c r="O194" i="27" s="1"/>
  <c r="AD195" i="27" s="1"/>
  <c r="AB189" i="27"/>
  <c r="AC189" i="27" s="1"/>
  <c r="AD192" i="27" s="1"/>
  <c r="N189" i="27"/>
  <c r="O189" i="27" s="1"/>
  <c r="AD190" i="27" s="1"/>
  <c r="AB184" i="27"/>
  <c r="AC184" i="27" s="1"/>
  <c r="AD187" i="27" s="1"/>
  <c r="N184" i="27"/>
  <c r="O184" i="27" s="1"/>
  <c r="AD185" i="27" s="1"/>
  <c r="AD188" i="27" s="1"/>
  <c r="A193" i="27" s="1"/>
  <c r="AB179" i="27"/>
  <c r="AC179" i="27" s="1"/>
  <c r="AD182" i="27" s="1"/>
  <c r="N179" i="27"/>
  <c r="O179" i="27" s="1"/>
  <c r="AD180" i="27" s="1"/>
  <c r="AB174" i="27"/>
  <c r="AC174" i="27" s="1"/>
  <c r="AD177" i="27" s="1"/>
  <c r="N174" i="27"/>
  <c r="O174" i="27" s="1"/>
  <c r="AD175" i="27" s="1"/>
  <c r="AB169" i="27"/>
  <c r="AC169" i="27" s="1"/>
  <c r="AD172" i="27" s="1"/>
  <c r="N169" i="27"/>
  <c r="O169" i="27" s="1"/>
  <c r="AD170" i="27" s="1"/>
  <c r="AB164" i="27"/>
  <c r="AC164" i="27" s="1"/>
  <c r="AD167" i="27" s="1"/>
  <c r="N164" i="27"/>
  <c r="O164" i="27" s="1"/>
  <c r="AD165" i="27" s="1"/>
  <c r="AD168" i="27" s="1"/>
  <c r="A173" i="27" s="1"/>
  <c r="AB159" i="27"/>
  <c r="AC159" i="27" s="1"/>
  <c r="AD162" i="27" s="1"/>
  <c r="N159" i="27"/>
  <c r="O159" i="27" s="1"/>
  <c r="AD160" i="27" s="1"/>
  <c r="AB154" i="27"/>
  <c r="AC154" i="27" s="1"/>
  <c r="AD157" i="27" s="1"/>
  <c r="N154" i="27"/>
  <c r="O154" i="27" s="1"/>
  <c r="AD155" i="27" s="1"/>
  <c r="AB149" i="27"/>
  <c r="AC149" i="27" s="1"/>
  <c r="AD152" i="27" s="1"/>
  <c r="N149" i="27"/>
  <c r="O149" i="27" s="1"/>
  <c r="AD150" i="27" s="1"/>
  <c r="AB144" i="27"/>
  <c r="AC144" i="27" s="1"/>
  <c r="AD147" i="27" s="1"/>
  <c r="N144" i="27"/>
  <c r="O144" i="27" s="1"/>
  <c r="AD145" i="27" s="1"/>
  <c r="AD148" i="27" s="1"/>
  <c r="A153" i="27" s="1"/>
  <c r="AB139" i="27"/>
  <c r="AC139" i="27" s="1"/>
  <c r="AD142" i="27" s="1"/>
  <c r="N139" i="27"/>
  <c r="O139" i="27" s="1"/>
  <c r="AD140" i="27" s="1"/>
  <c r="AB134" i="27"/>
  <c r="AC134" i="27" s="1"/>
  <c r="AD137" i="27" s="1"/>
  <c r="N134" i="27"/>
  <c r="O134" i="27" s="1"/>
  <c r="AD135" i="27" s="1"/>
  <c r="AB129" i="27"/>
  <c r="AC129" i="27" s="1"/>
  <c r="AD132" i="27" s="1"/>
  <c r="N129" i="27"/>
  <c r="O129" i="27" s="1"/>
  <c r="AD130" i="27" s="1"/>
  <c r="AB124" i="27"/>
  <c r="AC124" i="27" s="1"/>
  <c r="AD127" i="27" s="1"/>
  <c r="N124" i="27"/>
  <c r="O124" i="27" s="1"/>
  <c r="AD125" i="27" s="1"/>
  <c r="AD128" i="27" s="1"/>
  <c r="A133" i="27" s="1"/>
  <c r="AB119" i="27"/>
  <c r="AC119" i="27" s="1"/>
  <c r="AD122" i="27" s="1"/>
  <c r="N119" i="27"/>
  <c r="O119" i="27" s="1"/>
  <c r="AD120" i="27" s="1"/>
  <c r="AB114" i="27"/>
  <c r="AC114" i="27" s="1"/>
  <c r="AD117" i="27" s="1"/>
  <c r="N114" i="27"/>
  <c r="O114" i="27" s="1"/>
  <c r="AD115" i="27" s="1"/>
  <c r="AB109" i="27"/>
  <c r="AC109" i="27" s="1"/>
  <c r="AD112" i="27" s="1"/>
  <c r="N109" i="27"/>
  <c r="O109" i="27" s="1"/>
  <c r="AD110" i="27" s="1"/>
  <c r="AB104" i="27"/>
  <c r="AC104" i="27" s="1"/>
  <c r="AD107" i="27" s="1"/>
  <c r="N104" i="27"/>
  <c r="O104" i="27" s="1"/>
  <c r="AD105" i="27" s="1"/>
  <c r="AD108" i="27" s="1"/>
  <c r="A113" i="27" s="1"/>
  <c r="AB99" i="27"/>
  <c r="AC99" i="27" s="1"/>
  <c r="AD102" i="27" s="1"/>
  <c r="N99" i="27"/>
  <c r="O99" i="27" s="1"/>
  <c r="AD100" i="27" s="1"/>
  <c r="AB94" i="27"/>
  <c r="AC94" i="27" s="1"/>
  <c r="AD97" i="27" s="1"/>
  <c r="N94" i="27"/>
  <c r="O94" i="27" s="1"/>
  <c r="AD95" i="27" s="1"/>
  <c r="AB89" i="27"/>
  <c r="AC89" i="27" s="1"/>
  <c r="AD92" i="27" s="1"/>
  <c r="N89" i="27"/>
  <c r="O89" i="27" s="1"/>
  <c r="AD90" i="27" s="1"/>
  <c r="AB84" i="27"/>
  <c r="AC84" i="27" s="1"/>
  <c r="AD87" i="27" s="1"/>
  <c r="N84" i="27"/>
  <c r="O84" i="27" s="1"/>
  <c r="AD85" i="27" s="1"/>
  <c r="AD88" i="27" s="1"/>
  <c r="A93" i="27" s="1"/>
  <c r="AB79" i="27"/>
  <c r="AC79" i="27" s="1"/>
  <c r="AD82" i="27" s="1"/>
  <c r="N79" i="27"/>
  <c r="O79" i="27" s="1"/>
  <c r="AD80" i="27" s="1"/>
  <c r="AB74" i="27"/>
  <c r="AC74" i="27" s="1"/>
  <c r="AD77" i="27" s="1"/>
  <c r="N74" i="27"/>
  <c r="O74" i="27" s="1"/>
  <c r="AD75" i="27" s="1"/>
  <c r="AB69" i="27"/>
  <c r="AC69" i="27" s="1"/>
  <c r="AD72" i="27" s="1"/>
  <c r="N69" i="27"/>
  <c r="O69" i="27" s="1"/>
  <c r="AD70" i="27" s="1"/>
  <c r="AB64" i="27"/>
  <c r="AC64" i="27" s="1"/>
  <c r="AD67" i="27" s="1"/>
  <c r="N64" i="27"/>
  <c r="O64" i="27" s="1"/>
  <c r="AD65" i="27" s="1"/>
  <c r="AD68" i="27" s="1"/>
  <c r="A73" i="27" s="1"/>
  <c r="AB59" i="27"/>
  <c r="AC59" i="27" s="1"/>
  <c r="AD62" i="27" s="1"/>
  <c r="N59" i="27"/>
  <c r="O59" i="27" s="1"/>
  <c r="AD60" i="27" s="1"/>
  <c r="AB54" i="27"/>
  <c r="AC54" i="27" s="1"/>
  <c r="AD57" i="27" s="1"/>
  <c r="N54" i="27"/>
  <c r="O54" i="27" s="1"/>
  <c r="AD55" i="27" s="1"/>
  <c r="AB49" i="27"/>
  <c r="AC49" i="27" s="1"/>
  <c r="AD52" i="27" s="1"/>
  <c r="N49" i="27"/>
  <c r="O49" i="27" s="1"/>
  <c r="AD50" i="27" s="1"/>
  <c r="AB44" i="27"/>
  <c r="AC44" i="27" s="1"/>
  <c r="AD47" i="27" s="1"/>
  <c r="N44" i="27"/>
  <c r="O44" i="27" s="1"/>
  <c r="AD45" i="27" s="1"/>
  <c r="AD48" i="27" s="1"/>
  <c r="A53" i="27" s="1"/>
  <c r="AB39" i="27"/>
  <c r="AC39" i="27" s="1"/>
  <c r="AD42" i="27" s="1"/>
  <c r="N39" i="27"/>
  <c r="O39" i="27" s="1"/>
  <c r="AD40" i="27" s="1"/>
  <c r="AB34" i="27"/>
  <c r="AC34" i="27" s="1"/>
  <c r="AD37" i="27" s="1"/>
  <c r="N34" i="27"/>
  <c r="O34" i="27" s="1"/>
  <c r="AD35" i="27" s="1"/>
  <c r="AB29" i="27"/>
  <c r="AC29" i="27" s="1"/>
  <c r="AD32" i="27" s="1"/>
  <c r="N29" i="27"/>
  <c r="O29" i="27" s="1"/>
  <c r="AD30" i="27" s="1"/>
  <c r="AB24" i="27"/>
  <c r="AC24" i="27" s="1"/>
  <c r="AD27" i="27" s="1"/>
  <c r="N24" i="27"/>
  <c r="O24" i="27" s="1"/>
  <c r="AD25" i="27" s="1"/>
  <c r="AD28" i="27" s="1"/>
  <c r="A33" i="27" s="1"/>
  <c r="AB19" i="27"/>
  <c r="AC19" i="27" s="1"/>
  <c r="AD22" i="27" s="1"/>
  <c r="N19" i="27"/>
  <c r="O19" i="27" s="1"/>
  <c r="AD20" i="27" s="1"/>
  <c r="AB14" i="27"/>
  <c r="AC14" i="27" s="1"/>
  <c r="AD17" i="27" s="1"/>
  <c r="N14" i="27"/>
  <c r="O14" i="27" s="1"/>
  <c r="AD15" i="27" s="1"/>
  <c r="AB9" i="27"/>
  <c r="AC9" i="27" s="1"/>
  <c r="AD12" i="27" s="1"/>
  <c r="N9" i="27"/>
  <c r="O9" i="27" s="1"/>
  <c r="AD10" i="27" s="1"/>
  <c r="AB4" i="27"/>
  <c r="AC4" i="27" s="1"/>
  <c r="AD7" i="27" s="1"/>
  <c r="N4" i="27"/>
  <c r="O4" i="27" s="1"/>
  <c r="AD5" i="27" s="1"/>
  <c r="AD8" i="27" s="1"/>
  <c r="A13" i="27" s="1"/>
  <c r="AB264" i="26"/>
  <c r="AC264" i="26" s="1"/>
  <c r="AD267" i="26" s="1"/>
  <c r="N264" i="26"/>
  <c r="O264" i="26" s="1"/>
  <c r="AD265" i="26" s="1"/>
  <c r="AB259" i="26"/>
  <c r="AC259" i="26" s="1"/>
  <c r="AD262" i="26" s="1"/>
  <c r="O259" i="26"/>
  <c r="AD260" i="26" s="1"/>
  <c r="AD263" i="26" s="1"/>
  <c r="A268" i="26" s="1"/>
  <c r="N259" i="26"/>
  <c r="AB254" i="26"/>
  <c r="AC254" i="26" s="1"/>
  <c r="AD257" i="26" s="1"/>
  <c r="O254" i="26"/>
  <c r="AD255" i="26" s="1"/>
  <c r="N254" i="26"/>
  <c r="AB249" i="26"/>
  <c r="AC249" i="26" s="1"/>
  <c r="AD252" i="26" s="1"/>
  <c r="N249" i="26"/>
  <c r="O249" i="26" s="1"/>
  <c r="AD250" i="26" s="1"/>
  <c r="AD253" i="26" s="1"/>
  <c r="A258" i="26" s="1"/>
  <c r="AB244" i="26"/>
  <c r="AC244" i="26" s="1"/>
  <c r="AD247" i="26" s="1"/>
  <c r="N244" i="26"/>
  <c r="O244" i="26" s="1"/>
  <c r="AD245" i="26" s="1"/>
  <c r="AD248" i="26" s="1"/>
  <c r="A253" i="26" s="1"/>
  <c r="AB239" i="26"/>
  <c r="AC239" i="26" s="1"/>
  <c r="AD242" i="26" s="1"/>
  <c r="O239" i="26"/>
  <c r="AD240" i="26" s="1"/>
  <c r="N239" i="26"/>
  <c r="AB234" i="26"/>
  <c r="AC234" i="26" s="1"/>
  <c r="AD237" i="26" s="1"/>
  <c r="N234" i="26"/>
  <c r="O234" i="26" s="1"/>
  <c r="AD235" i="26" s="1"/>
  <c r="AB229" i="26"/>
  <c r="AC229" i="26" s="1"/>
  <c r="AD232" i="26" s="1"/>
  <c r="N229" i="26"/>
  <c r="O229" i="26" s="1"/>
  <c r="AD230" i="26" s="1"/>
  <c r="AD233" i="26" s="1"/>
  <c r="A238" i="26" s="1"/>
  <c r="AB224" i="26"/>
  <c r="AC224" i="26" s="1"/>
  <c r="AD227" i="26" s="1"/>
  <c r="O224" i="26"/>
  <c r="AD225" i="26" s="1"/>
  <c r="N224" i="26"/>
  <c r="AB219" i="26"/>
  <c r="AC219" i="26" s="1"/>
  <c r="AD222" i="26" s="1"/>
  <c r="O219" i="26"/>
  <c r="AD220" i="26" s="1"/>
  <c r="N219" i="26"/>
  <c r="AB214" i="26"/>
  <c r="AC214" i="26" s="1"/>
  <c r="AD217" i="26" s="1"/>
  <c r="O214" i="26"/>
  <c r="AD215" i="26" s="1"/>
  <c r="N214" i="26"/>
  <c r="AB209" i="26"/>
  <c r="AC209" i="26" s="1"/>
  <c r="AD212" i="26" s="1"/>
  <c r="N209" i="26"/>
  <c r="O209" i="26" s="1"/>
  <c r="AD210" i="26" s="1"/>
  <c r="AD213" i="26" s="1"/>
  <c r="A218" i="26" s="1"/>
  <c r="AB204" i="26"/>
  <c r="AC204" i="26" s="1"/>
  <c r="AD207" i="26" s="1"/>
  <c r="N204" i="26"/>
  <c r="O204" i="26" s="1"/>
  <c r="AD205" i="26" s="1"/>
  <c r="AD208" i="26" s="1"/>
  <c r="A213" i="26" s="1"/>
  <c r="AB199" i="26"/>
  <c r="AC199" i="26" s="1"/>
  <c r="AD202" i="26" s="1"/>
  <c r="N199" i="26"/>
  <c r="O199" i="26" s="1"/>
  <c r="AD200" i="26" s="1"/>
  <c r="AD203" i="26" s="1"/>
  <c r="A208" i="26" s="1"/>
  <c r="AB194" i="26"/>
  <c r="AC194" i="26" s="1"/>
  <c r="AD197" i="26" s="1"/>
  <c r="N194" i="26"/>
  <c r="O194" i="26" s="1"/>
  <c r="AD195" i="26" s="1"/>
  <c r="AB189" i="26"/>
  <c r="AC189" i="26" s="1"/>
  <c r="AD192" i="26" s="1"/>
  <c r="N189" i="26"/>
  <c r="O189" i="26" s="1"/>
  <c r="AD190" i="26" s="1"/>
  <c r="AD193" i="26" s="1"/>
  <c r="A198" i="26" s="1"/>
  <c r="AB184" i="26"/>
  <c r="AC184" i="26" s="1"/>
  <c r="AD187" i="26" s="1"/>
  <c r="N184" i="26"/>
  <c r="O184" i="26" s="1"/>
  <c r="AD185" i="26" s="1"/>
  <c r="AB179" i="26"/>
  <c r="AC179" i="26" s="1"/>
  <c r="AD182" i="26" s="1"/>
  <c r="O179" i="26"/>
  <c r="AD180" i="26" s="1"/>
  <c r="AD183" i="26" s="1"/>
  <c r="A188" i="26" s="1"/>
  <c r="N179" i="26"/>
  <c r="AB174" i="26"/>
  <c r="AC174" i="26" s="1"/>
  <c r="AD177" i="26" s="1"/>
  <c r="O174" i="26"/>
  <c r="AD175" i="26" s="1"/>
  <c r="N174" i="26"/>
  <c r="AB169" i="26"/>
  <c r="AC169" i="26" s="1"/>
  <c r="AD172" i="26" s="1"/>
  <c r="N169" i="26"/>
  <c r="O169" i="26" s="1"/>
  <c r="AD170" i="26" s="1"/>
  <c r="AD173" i="26" s="1"/>
  <c r="A178" i="26" s="1"/>
  <c r="AB164" i="26"/>
  <c r="AC164" i="26" s="1"/>
  <c r="AD167" i="26" s="1"/>
  <c r="N164" i="26"/>
  <c r="O164" i="26" s="1"/>
  <c r="AD165" i="26" s="1"/>
  <c r="AD168" i="26" s="1"/>
  <c r="A173" i="26" s="1"/>
  <c r="AB159" i="26"/>
  <c r="AC159" i="26" s="1"/>
  <c r="AD162" i="26" s="1"/>
  <c r="O159" i="26"/>
  <c r="AD160" i="26" s="1"/>
  <c r="N159" i="26"/>
  <c r="AB154" i="26"/>
  <c r="AC154" i="26" s="1"/>
  <c r="AD157" i="26" s="1"/>
  <c r="N154" i="26"/>
  <c r="O154" i="26" s="1"/>
  <c r="AD155" i="26" s="1"/>
  <c r="AB149" i="26"/>
  <c r="AC149" i="26" s="1"/>
  <c r="AD152" i="26" s="1"/>
  <c r="N149" i="26"/>
  <c r="O149" i="26" s="1"/>
  <c r="AD150" i="26" s="1"/>
  <c r="AD153" i="26" s="1"/>
  <c r="A158" i="26" s="1"/>
  <c r="AB144" i="26"/>
  <c r="AC144" i="26" s="1"/>
  <c r="AD147" i="26" s="1"/>
  <c r="O144" i="26"/>
  <c r="AD145" i="26" s="1"/>
  <c r="N144" i="26"/>
  <c r="AB139" i="26"/>
  <c r="AC139" i="26" s="1"/>
  <c r="AD142" i="26" s="1"/>
  <c r="O139" i="26"/>
  <c r="AD140" i="26" s="1"/>
  <c r="AD143" i="26" s="1"/>
  <c r="A148" i="26" s="1"/>
  <c r="N139" i="26"/>
  <c r="AB134" i="26"/>
  <c r="AC134" i="26" s="1"/>
  <c r="AD137" i="26" s="1"/>
  <c r="O134" i="26"/>
  <c r="AD135" i="26" s="1"/>
  <c r="N134" i="26"/>
  <c r="AB129" i="26"/>
  <c r="AC129" i="26" s="1"/>
  <c r="AD132" i="26" s="1"/>
  <c r="N129" i="26"/>
  <c r="O129" i="26" s="1"/>
  <c r="AD130" i="26" s="1"/>
  <c r="AD133" i="26" s="1"/>
  <c r="A138" i="26" s="1"/>
  <c r="AB124" i="26"/>
  <c r="AC124" i="26" s="1"/>
  <c r="AD127" i="26" s="1"/>
  <c r="N124" i="26"/>
  <c r="O124" i="26" s="1"/>
  <c r="AD125" i="26" s="1"/>
  <c r="AD128" i="26" s="1"/>
  <c r="A133" i="26" s="1"/>
  <c r="AB119" i="26"/>
  <c r="AC119" i="26" s="1"/>
  <c r="AD122" i="26" s="1"/>
  <c r="N119" i="26"/>
  <c r="O119" i="26" s="1"/>
  <c r="AD120" i="26" s="1"/>
  <c r="AD123" i="26" s="1"/>
  <c r="A128" i="26" s="1"/>
  <c r="AB114" i="26"/>
  <c r="AC114" i="26" s="1"/>
  <c r="AD117" i="26" s="1"/>
  <c r="N114" i="26"/>
  <c r="O114" i="26" s="1"/>
  <c r="AD115" i="26" s="1"/>
  <c r="AB109" i="26"/>
  <c r="AC109" i="26" s="1"/>
  <c r="AD112" i="26" s="1"/>
  <c r="N109" i="26"/>
  <c r="O109" i="26" s="1"/>
  <c r="AD110" i="26" s="1"/>
  <c r="AD113" i="26" s="1"/>
  <c r="A118" i="26" s="1"/>
  <c r="AB104" i="26"/>
  <c r="AC104" i="26" s="1"/>
  <c r="AD107" i="26" s="1"/>
  <c r="N104" i="26"/>
  <c r="O104" i="26" s="1"/>
  <c r="AD105" i="26" s="1"/>
  <c r="AB99" i="26"/>
  <c r="AC99" i="26" s="1"/>
  <c r="AD102" i="26" s="1"/>
  <c r="O99" i="26"/>
  <c r="AD100" i="26" s="1"/>
  <c r="AD103" i="26" s="1"/>
  <c r="A108" i="26" s="1"/>
  <c r="N99" i="26"/>
  <c r="AB94" i="26"/>
  <c r="AC94" i="26" s="1"/>
  <c r="AD97" i="26" s="1"/>
  <c r="O94" i="26"/>
  <c r="AD95" i="26" s="1"/>
  <c r="N94" i="26"/>
  <c r="AB89" i="26"/>
  <c r="AC89" i="26" s="1"/>
  <c r="AD92" i="26" s="1"/>
  <c r="N89" i="26"/>
  <c r="O89" i="26" s="1"/>
  <c r="AD90" i="26" s="1"/>
  <c r="AD93" i="26" s="1"/>
  <c r="A98" i="26" s="1"/>
  <c r="AB84" i="26"/>
  <c r="AC84" i="26" s="1"/>
  <c r="AD87" i="26" s="1"/>
  <c r="N84" i="26"/>
  <c r="O84" i="26" s="1"/>
  <c r="AD85" i="26" s="1"/>
  <c r="AD88" i="26" s="1"/>
  <c r="A93" i="26" s="1"/>
  <c r="AB79" i="26"/>
  <c r="AC79" i="26" s="1"/>
  <c r="AD82" i="26" s="1"/>
  <c r="O79" i="26"/>
  <c r="AD80" i="26" s="1"/>
  <c r="N79" i="26"/>
  <c r="AB74" i="26"/>
  <c r="AC74" i="26" s="1"/>
  <c r="AD77" i="26" s="1"/>
  <c r="N74" i="26"/>
  <c r="O74" i="26" s="1"/>
  <c r="AD75" i="26" s="1"/>
  <c r="AB69" i="26"/>
  <c r="AC69" i="26" s="1"/>
  <c r="AD72" i="26" s="1"/>
  <c r="N69" i="26"/>
  <c r="O69" i="26" s="1"/>
  <c r="AD70" i="26" s="1"/>
  <c r="AD73" i="26" s="1"/>
  <c r="A78" i="26" s="1"/>
  <c r="AB64" i="26"/>
  <c r="AC64" i="26" s="1"/>
  <c r="AD67" i="26" s="1"/>
  <c r="O64" i="26"/>
  <c r="AD65" i="26" s="1"/>
  <c r="N64" i="26"/>
  <c r="AB59" i="26"/>
  <c r="AC59" i="26" s="1"/>
  <c r="AD62" i="26" s="1"/>
  <c r="O59" i="26"/>
  <c r="AD60" i="26" s="1"/>
  <c r="AD63" i="26" s="1"/>
  <c r="A68" i="26" s="1"/>
  <c r="N59" i="26"/>
  <c r="AB54" i="26"/>
  <c r="AC54" i="26" s="1"/>
  <c r="AD57" i="26" s="1"/>
  <c r="O54" i="26"/>
  <c r="AD55" i="26" s="1"/>
  <c r="N54" i="26"/>
  <c r="AB49" i="26"/>
  <c r="AC49" i="26" s="1"/>
  <c r="AD52" i="26" s="1"/>
  <c r="N49" i="26"/>
  <c r="O49" i="26" s="1"/>
  <c r="AD50" i="26" s="1"/>
  <c r="AD53" i="26" s="1"/>
  <c r="A58" i="26" s="1"/>
  <c r="AB44" i="26"/>
  <c r="AC44" i="26" s="1"/>
  <c r="AD47" i="26" s="1"/>
  <c r="N44" i="26"/>
  <c r="O44" i="26" s="1"/>
  <c r="AD45" i="26" s="1"/>
  <c r="AD48" i="26" s="1"/>
  <c r="A53" i="26" s="1"/>
  <c r="AB39" i="26"/>
  <c r="AC39" i="26" s="1"/>
  <c r="AD42" i="26" s="1"/>
  <c r="N39" i="26"/>
  <c r="O39" i="26" s="1"/>
  <c r="AD40" i="26" s="1"/>
  <c r="AD43" i="26" s="1"/>
  <c r="A48" i="26" s="1"/>
  <c r="AB34" i="26"/>
  <c r="AC34" i="26" s="1"/>
  <c r="AD37" i="26" s="1"/>
  <c r="N34" i="26"/>
  <c r="O34" i="26" s="1"/>
  <c r="AD35" i="26" s="1"/>
  <c r="AB29" i="26"/>
  <c r="AC29" i="26" s="1"/>
  <c r="AD32" i="26" s="1"/>
  <c r="N29" i="26"/>
  <c r="O29" i="26" s="1"/>
  <c r="AD30" i="26" s="1"/>
  <c r="AD33" i="26" s="1"/>
  <c r="A38" i="26" s="1"/>
  <c r="AB24" i="26"/>
  <c r="AC24" i="26" s="1"/>
  <c r="AD27" i="26" s="1"/>
  <c r="N24" i="26"/>
  <c r="O24" i="26" s="1"/>
  <c r="AD25" i="26" s="1"/>
  <c r="AB19" i="26"/>
  <c r="AC19" i="26" s="1"/>
  <c r="AD22" i="26" s="1"/>
  <c r="O19" i="26"/>
  <c r="AD20" i="26" s="1"/>
  <c r="AD23" i="26" s="1"/>
  <c r="A28" i="26" s="1"/>
  <c r="N19" i="26"/>
  <c r="AB14" i="26"/>
  <c r="AC14" i="26" s="1"/>
  <c r="AD17" i="26" s="1"/>
  <c r="O14" i="26"/>
  <c r="AD15" i="26" s="1"/>
  <c r="N14" i="26"/>
  <c r="AB9" i="26"/>
  <c r="AC9" i="26" s="1"/>
  <c r="AD12" i="26" s="1"/>
  <c r="N9" i="26"/>
  <c r="O9" i="26" s="1"/>
  <c r="AD10" i="26" s="1"/>
  <c r="AD13" i="26" s="1"/>
  <c r="A18" i="26" s="1"/>
  <c r="AB4" i="26"/>
  <c r="AC4" i="26" s="1"/>
  <c r="AD7" i="26" s="1"/>
  <c r="N4" i="26"/>
  <c r="O4" i="26" s="1"/>
  <c r="AD5" i="26" s="1"/>
  <c r="AB264" i="25"/>
  <c r="AC264" i="25" s="1"/>
  <c r="AD267" i="25" s="1"/>
  <c r="N264" i="25"/>
  <c r="O264" i="25" s="1"/>
  <c r="AD265" i="25" s="1"/>
  <c r="AB259" i="25"/>
  <c r="AC259" i="25" s="1"/>
  <c r="AD262" i="25" s="1"/>
  <c r="N259" i="25"/>
  <c r="O259" i="25" s="1"/>
  <c r="AD260" i="25" s="1"/>
  <c r="AD263" i="25" s="1"/>
  <c r="A268" i="25" s="1"/>
  <c r="AB254" i="25"/>
  <c r="AC254" i="25" s="1"/>
  <c r="AD257" i="25" s="1"/>
  <c r="N254" i="25"/>
  <c r="O254" i="25" s="1"/>
  <c r="AD255" i="25" s="1"/>
  <c r="AB249" i="25"/>
  <c r="AC249" i="25" s="1"/>
  <c r="AD252" i="25" s="1"/>
  <c r="N249" i="25"/>
  <c r="O249" i="25" s="1"/>
  <c r="AD250" i="25" s="1"/>
  <c r="AB244" i="25"/>
  <c r="AC244" i="25" s="1"/>
  <c r="AD247" i="25" s="1"/>
  <c r="N244" i="25"/>
  <c r="O244" i="25" s="1"/>
  <c r="AD245" i="25" s="1"/>
  <c r="AB239" i="25"/>
  <c r="AC239" i="25" s="1"/>
  <c r="AD242" i="25" s="1"/>
  <c r="N239" i="25"/>
  <c r="O239" i="25" s="1"/>
  <c r="AD240" i="25" s="1"/>
  <c r="AD243" i="25" s="1"/>
  <c r="A248" i="25" s="1"/>
  <c r="AB234" i="25"/>
  <c r="AC234" i="25" s="1"/>
  <c r="AD237" i="25" s="1"/>
  <c r="N234" i="25"/>
  <c r="O234" i="25" s="1"/>
  <c r="AD235" i="25" s="1"/>
  <c r="AB229" i="25"/>
  <c r="AC229" i="25" s="1"/>
  <c r="AD232" i="25" s="1"/>
  <c r="N229" i="25"/>
  <c r="O229" i="25" s="1"/>
  <c r="AD230" i="25" s="1"/>
  <c r="AB224" i="25"/>
  <c r="AC224" i="25" s="1"/>
  <c r="AD227" i="25" s="1"/>
  <c r="N224" i="25"/>
  <c r="O224" i="25" s="1"/>
  <c r="AD225" i="25" s="1"/>
  <c r="AB219" i="25"/>
  <c r="AC219" i="25" s="1"/>
  <c r="AD222" i="25" s="1"/>
  <c r="N219" i="25"/>
  <c r="O219" i="25" s="1"/>
  <c r="AD220" i="25" s="1"/>
  <c r="AD223" i="25" s="1"/>
  <c r="A228" i="25" s="1"/>
  <c r="AB214" i="25"/>
  <c r="AC214" i="25" s="1"/>
  <c r="AD217" i="25" s="1"/>
  <c r="N214" i="25"/>
  <c r="O214" i="25" s="1"/>
  <c r="AD215" i="25" s="1"/>
  <c r="AB209" i="25"/>
  <c r="AC209" i="25" s="1"/>
  <c r="AD212" i="25" s="1"/>
  <c r="N209" i="25"/>
  <c r="O209" i="25" s="1"/>
  <c r="AD210" i="25" s="1"/>
  <c r="AB204" i="25"/>
  <c r="AC204" i="25" s="1"/>
  <c r="AD207" i="25" s="1"/>
  <c r="N204" i="25"/>
  <c r="O204" i="25" s="1"/>
  <c r="AD205" i="25" s="1"/>
  <c r="AB199" i="25"/>
  <c r="AC199" i="25" s="1"/>
  <c r="AD202" i="25" s="1"/>
  <c r="N199" i="25"/>
  <c r="O199" i="25" s="1"/>
  <c r="AD200" i="25" s="1"/>
  <c r="AD203" i="25" s="1"/>
  <c r="A208" i="25" s="1"/>
  <c r="AB194" i="25"/>
  <c r="AC194" i="25" s="1"/>
  <c r="AD197" i="25" s="1"/>
  <c r="N194" i="25"/>
  <c r="O194" i="25" s="1"/>
  <c r="AD195" i="25" s="1"/>
  <c r="AB189" i="25"/>
  <c r="AC189" i="25" s="1"/>
  <c r="AD192" i="25" s="1"/>
  <c r="N189" i="25"/>
  <c r="O189" i="25" s="1"/>
  <c r="AD190" i="25" s="1"/>
  <c r="AB184" i="25"/>
  <c r="AC184" i="25" s="1"/>
  <c r="AD187" i="25" s="1"/>
  <c r="N184" i="25"/>
  <c r="O184" i="25" s="1"/>
  <c r="AD185" i="25" s="1"/>
  <c r="AB179" i="25"/>
  <c r="AC179" i="25" s="1"/>
  <c r="AD182" i="25" s="1"/>
  <c r="N179" i="25"/>
  <c r="O179" i="25" s="1"/>
  <c r="AD180" i="25" s="1"/>
  <c r="AD183" i="25" s="1"/>
  <c r="A188" i="25" s="1"/>
  <c r="AB174" i="25"/>
  <c r="AC174" i="25" s="1"/>
  <c r="AD177" i="25" s="1"/>
  <c r="N174" i="25"/>
  <c r="O174" i="25" s="1"/>
  <c r="AD175" i="25" s="1"/>
  <c r="AB169" i="25"/>
  <c r="AC169" i="25" s="1"/>
  <c r="AD172" i="25" s="1"/>
  <c r="N169" i="25"/>
  <c r="O169" i="25" s="1"/>
  <c r="AD170" i="25" s="1"/>
  <c r="AB164" i="25"/>
  <c r="AC164" i="25" s="1"/>
  <c r="AD167" i="25" s="1"/>
  <c r="N164" i="25"/>
  <c r="O164" i="25" s="1"/>
  <c r="AD165" i="25" s="1"/>
  <c r="AB159" i="25"/>
  <c r="AC159" i="25" s="1"/>
  <c r="AD162" i="25" s="1"/>
  <c r="N159" i="25"/>
  <c r="O159" i="25" s="1"/>
  <c r="AD160" i="25" s="1"/>
  <c r="AD163" i="25" s="1"/>
  <c r="A168" i="25" s="1"/>
  <c r="AB154" i="25"/>
  <c r="AC154" i="25" s="1"/>
  <c r="AD157" i="25" s="1"/>
  <c r="N154" i="25"/>
  <c r="O154" i="25" s="1"/>
  <c r="AD155" i="25" s="1"/>
  <c r="AB149" i="25"/>
  <c r="AC149" i="25" s="1"/>
  <c r="AD152" i="25" s="1"/>
  <c r="N149" i="25"/>
  <c r="O149" i="25" s="1"/>
  <c r="AD150" i="25" s="1"/>
  <c r="AB144" i="25"/>
  <c r="AC144" i="25" s="1"/>
  <c r="AD147" i="25" s="1"/>
  <c r="N144" i="25"/>
  <c r="O144" i="25" s="1"/>
  <c r="AD145" i="25" s="1"/>
  <c r="AB139" i="25"/>
  <c r="AC139" i="25" s="1"/>
  <c r="AD142" i="25" s="1"/>
  <c r="N139" i="25"/>
  <c r="O139" i="25" s="1"/>
  <c r="AD140" i="25" s="1"/>
  <c r="AD143" i="25" s="1"/>
  <c r="A148" i="25" s="1"/>
  <c r="AB134" i="25"/>
  <c r="AC134" i="25" s="1"/>
  <c r="AD137" i="25" s="1"/>
  <c r="N134" i="25"/>
  <c r="O134" i="25" s="1"/>
  <c r="AD135" i="25" s="1"/>
  <c r="AB129" i="25"/>
  <c r="AC129" i="25" s="1"/>
  <c r="AD132" i="25" s="1"/>
  <c r="N129" i="25"/>
  <c r="O129" i="25" s="1"/>
  <c r="AD130" i="25" s="1"/>
  <c r="AB124" i="25"/>
  <c r="AC124" i="25" s="1"/>
  <c r="AD127" i="25" s="1"/>
  <c r="N124" i="25"/>
  <c r="O124" i="25" s="1"/>
  <c r="AD125" i="25" s="1"/>
  <c r="AB119" i="25"/>
  <c r="AC119" i="25" s="1"/>
  <c r="AD122" i="25" s="1"/>
  <c r="N119" i="25"/>
  <c r="O119" i="25" s="1"/>
  <c r="AD120" i="25" s="1"/>
  <c r="AD123" i="25" s="1"/>
  <c r="A128" i="25" s="1"/>
  <c r="AB114" i="25"/>
  <c r="AC114" i="25" s="1"/>
  <c r="AD117" i="25" s="1"/>
  <c r="N114" i="25"/>
  <c r="O114" i="25" s="1"/>
  <c r="AD115" i="25" s="1"/>
  <c r="AB109" i="25"/>
  <c r="AC109" i="25" s="1"/>
  <c r="AD112" i="25" s="1"/>
  <c r="N109" i="25"/>
  <c r="O109" i="25" s="1"/>
  <c r="AD110" i="25" s="1"/>
  <c r="AB104" i="25"/>
  <c r="AC104" i="25" s="1"/>
  <c r="AD107" i="25" s="1"/>
  <c r="N104" i="25"/>
  <c r="O104" i="25" s="1"/>
  <c r="AD105" i="25" s="1"/>
  <c r="AB99" i="25"/>
  <c r="AC99" i="25" s="1"/>
  <c r="AD102" i="25" s="1"/>
  <c r="N99" i="25"/>
  <c r="O99" i="25" s="1"/>
  <c r="AD100" i="25" s="1"/>
  <c r="AD103" i="25" s="1"/>
  <c r="A108" i="25" s="1"/>
  <c r="AB94" i="25"/>
  <c r="AC94" i="25" s="1"/>
  <c r="AD97" i="25" s="1"/>
  <c r="N94" i="25"/>
  <c r="O94" i="25" s="1"/>
  <c r="AD95" i="25" s="1"/>
  <c r="AB89" i="25"/>
  <c r="AC89" i="25" s="1"/>
  <c r="AD92" i="25" s="1"/>
  <c r="N89" i="25"/>
  <c r="O89" i="25" s="1"/>
  <c r="AD90" i="25" s="1"/>
  <c r="AB84" i="25"/>
  <c r="AC84" i="25" s="1"/>
  <c r="AD87" i="25" s="1"/>
  <c r="N84" i="25"/>
  <c r="O84" i="25" s="1"/>
  <c r="AD85" i="25" s="1"/>
  <c r="AB79" i="25"/>
  <c r="AC79" i="25" s="1"/>
  <c r="AD82" i="25" s="1"/>
  <c r="N79" i="25"/>
  <c r="O79" i="25" s="1"/>
  <c r="AD80" i="25" s="1"/>
  <c r="AD83" i="25" s="1"/>
  <c r="A88" i="25" s="1"/>
  <c r="AB74" i="25"/>
  <c r="AC74" i="25" s="1"/>
  <c r="AD77" i="25" s="1"/>
  <c r="N74" i="25"/>
  <c r="O74" i="25" s="1"/>
  <c r="AD75" i="25" s="1"/>
  <c r="AB69" i="25"/>
  <c r="AC69" i="25" s="1"/>
  <c r="AD72" i="25" s="1"/>
  <c r="N69" i="25"/>
  <c r="O69" i="25" s="1"/>
  <c r="AD70" i="25" s="1"/>
  <c r="AB64" i="25"/>
  <c r="AC64" i="25" s="1"/>
  <c r="AD67" i="25" s="1"/>
  <c r="N64" i="25"/>
  <c r="O64" i="25" s="1"/>
  <c r="AD65" i="25" s="1"/>
  <c r="AB59" i="25"/>
  <c r="AC59" i="25" s="1"/>
  <c r="AD62" i="25" s="1"/>
  <c r="N59" i="25"/>
  <c r="O59" i="25" s="1"/>
  <c r="AD60" i="25" s="1"/>
  <c r="AD63" i="25" s="1"/>
  <c r="A68" i="25" s="1"/>
  <c r="AB54" i="25"/>
  <c r="AC54" i="25" s="1"/>
  <c r="AD57" i="25" s="1"/>
  <c r="N54" i="25"/>
  <c r="O54" i="25" s="1"/>
  <c r="AD55" i="25" s="1"/>
  <c r="AB49" i="25"/>
  <c r="AC49" i="25" s="1"/>
  <c r="AD52" i="25" s="1"/>
  <c r="N49" i="25"/>
  <c r="O49" i="25" s="1"/>
  <c r="AD50" i="25" s="1"/>
  <c r="AB44" i="25"/>
  <c r="AC44" i="25" s="1"/>
  <c r="AD47" i="25" s="1"/>
  <c r="N44" i="25"/>
  <c r="O44" i="25" s="1"/>
  <c r="AD45" i="25" s="1"/>
  <c r="AB39" i="25"/>
  <c r="AC39" i="25" s="1"/>
  <c r="AD42" i="25" s="1"/>
  <c r="N39" i="25"/>
  <c r="O39" i="25" s="1"/>
  <c r="AD40" i="25" s="1"/>
  <c r="AD43" i="25" s="1"/>
  <c r="A48" i="25" s="1"/>
  <c r="AB34" i="25"/>
  <c r="AC34" i="25" s="1"/>
  <c r="AD37" i="25" s="1"/>
  <c r="N34" i="25"/>
  <c r="O34" i="25" s="1"/>
  <c r="AD35" i="25" s="1"/>
  <c r="AB29" i="25"/>
  <c r="AC29" i="25" s="1"/>
  <c r="AD32" i="25" s="1"/>
  <c r="N29" i="25"/>
  <c r="O29" i="25" s="1"/>
  <c r="AD30" i="25" s="1"/>
  <c r="AB24" i="25"/>
  <c r="AC24" i="25" s="1"/>
  <c r="AD27" i="25" s="1"/>
  <c r="N24" i="25"/>
  <c r="O24" i="25" s="1"/>
  <c r="AD25" i="25" s="1"/>
  <c r="AB19" i="25"/>
  <c r="AC19" i="25" s="1"/>
  <c r="AD22" i="25" s="1"/>
  <c r="N19" i="25"/>
  <c r="O19" i="25" s="1"/>
  <c r="AD20" i="25" s="1"/>
  <c r="AD23" i="25" s="1"/>
  <c r="A28" i="25" s="1"/>
  <c r="AB14" i="25"/>
  <c r="AC14" i="25" s="1"/>
  <c r="AD17" i="25" s="1"/>
  <c r="N14" i="25"/>
  <c r="O14" i="25" s="1"/>
  <c r="AD15" i="25" s="1"/>
  <c r="AB9" i="25"/>
  <c r="AC9" i="25" s="1"/>
  <c r="AD12" i="25" s="1"/>
  <c r="N9" i="25"/>
  <c r="O9" i="25" s="1"/>
  <c r="AD10" i="25" s="1"/>
  <c r="AB4" i="25"/>
  <c r="AC4" i="25" s="1"/>
  <c r="AD7" i="25" s="1"/>
  <c r="O4" i="25"/>
  <c r="AD5" i="25" s="1"/>
  <c r="AD8" i="25" s="1"/>
  <c r="A13" i="25" s="1"/>
  <c r="N4" i="25"/>
  <c r="Q19" i="7" s="1"/>
  <c r="AB264" i="24"/>
  <c r="AC264" i="24" s="1"/>
  <c r="AD267" i="24" s="1"/>
  <c r="O264" i="24"/>
  <c r="AD265" i="24" s="1"/>
  <c r="N264" i="24"/>
  <c r="AB259" i="24"/>
  <c r="AC259" i="24" s="1"/>
  <c r="AD262" i="24" s="1"/>
  <c r="O259" i="24"/>
  <c r="AD260" i="24" s="1"/>
  <c r="AD263" i="24" s="1"/>
  <c r="A268" i="24" s="1"/>
  <c r="N259" i="24"/>
  <c r="AB254" i="24"/>
  <c r="AC254" i="24" s="1"/>
  <c r="AD257" i="24" s="1"/>
  <c r="N254" i="24"/>
  <c r="O254" i="24" s="1"/>
  <c r="AD255" i="24" s="1"/>
  <c r="AD258" i="24" s="1"/>
  <c r="A263" i="24" s="1"/>
  <c r="AB249" i="24"/>
  <c r="AC249" i="24" s="1"/>
  <c r="AD252" i="24" s="1"/>
  <c r="N249" i="24"/>
  <c r="O249" i="24" s="1"/>
  <c r="AD250" i="24" s="1"/>
  <c r="AB244" i="24"/>
  <c r="AC244" i="24" s="1"/>
  <c r="AD247" i="24" s="1"/>
  <c r="N244" i="24"/>
  <c r="O244" i="24" s="1"/>
  <c r="AD245" i="24" s="1"/>
  <c r="AB239" i="24"/>
  <c r="AC239" i="24" s="1"/>
  <c r="AD242" i="24" s="1"/>
  <c r="O239" i="24"/>
  <c r="AD240" i="24" s="1"/>
  <c r="N239" i="24"/>
  <c r="AB234" i="24"/>
  <c r="AC234" i="24" s="1"/>
  <c r="AD237" i="24" s="1"/>
  <c r="N234" i="24"/>
  <c r="O234" i="24" s="1"/>
  <c r="AD235" i="24" s="1"/>
  <c r="AB229" i="24"/>
  <c r="AC229" i="24" s="1"/>
  <c r="AD232" i="24" s="1"/>
  <c r="O229" i="24"/>
  <c r="AD230" i="24" s="1"/>
  <c r="N229" i="24"/>
  <c r="AB224" i="24"/>
  <c r="AC224" i="24" s="1"/>
  <c r="AD227" i="24" s="1"/>
  <c r="O224" i="24"/>
  <c r="AD225" i="24" s="1"/>
  <c r="N224" i="24"/>
  <c r="AB219" i="24"/>
  <c r="AC219" i="24" s="1"/>
  <c r="AD222" i="24" s="1"/>
  <c r="O219" i="24"/>
  <c r="AD220" i="24" s="1"/>
  <c r="AD223" i="24" s="1"/>
  <c r="A228" i="24" s="1"/>
  <c r="N219" i="24"/>
  <c r="AB214" i="24"/>
  <c r="AC214" i="24" s="1"/>
  <c r="AD217" i="24" s="1"/>
  <c r="N214" i="24"/>
  <c r="O214" i="24" s="1"/>
  <c r="AD215" i="24" s="1"/>
  <c r="AD218" i="24" s="1"/>
  <c r="A223" i="24" s="1"/>
  <c r="AB209" i="24"/>
  <c r="AC209" i="24" s="1"/>
  <c r="AD212" i="24" s="1"/>
  <c r="N209" i="24"/>
  <c r="O209" i="24" s="1"/>
  <c r="AD210" i="24" s="1"/>
  <c r="AB204" i="24"/>
  <c r="AC204" i="24" s="1"/>
  <c r="AD207" i="24" s="1"/>
  <c r="O204" i="24"/>
  <c r="AD205" i="24" s="1"/>
  <c r="N204" i="24"/>
  <c r="AB199" i="24"/>
  <c r="AC199" i="24" s="1"/>
  <c r="AD202" i="24" s="1"/>
  <c r="O199" i="24"/>
  <c r="AD200" i="24" s="1"/>
  <c r="N199" i="24"/>
  <c r="AB194" i="24"/>
  <c r="AC194" i="24" s="1"/>
  <c r="AD197" i="24" s="1"/>
  <c r="N194" i="24"/>
  <c r="O194" i="24" s="1"/>
  <c r="AD195" i="24" s="1"/>
  <c r="AB189" i="24"/>
  <c r="AC189" i="24" s="1"/>
  <c r="AD192" i="24" s="1"/>
  <c r="O189" i="24"/>
  <c r="AD190" i="24" s="1"/>
  <c r="AD193" i="24" s="1"/>
  <c r="A198" i="24" s="1"/>
  <c r="N189" i="24"/>
  <c r="AB184" i="24"/>
  <c r="AC184" i="24" s="1"/>
  <c r="AD187" i="24" s="1"/>
  <c r="O184" i="24"/>
  <c r="AD185" i="24" s="1"/>
  <c r="N184" i="24"/>
  <c r="AB179" i="24"/>
  <c r="AC179" i="24" s="1"/>
  <c r="AD182" i="24" s="1"/>
  <c r="O179" i="24"/>
  <c r="AD180" i="24" s="1"/>
  <c r="AD183" i="24" s="1"/>
  <c r="A188" i="24" s="1"/>
  <c r="N179" i="24"/>
  <c r="AB174" i="24"/>
  <c r="AC174" i="24" s="1"/>
  <c r="AD177" i="24" s="1"/>
  <c r="N174" i="24"/>
  <c r="O174" i="24" s="1"/>
  <c r="AD175" i="24" s="1"/>
  <c r="AD178" i="24" s="1"/>
  <c r="A183" i="24" s="1"/>
  <c r="AB169" i="24"/>
  <c r="AC169" i="24" s="1"/>
  <c r="AD172" i="24" s="1"/>
  <c r="N169" i="24"/>
  <c r="O169" i="24" s="1"/>
  <c r="AD170" i="24" s="1"/>
  <c r="AB164" i="24"/>
  <c r="AC164" i="24" s="1"/>
  <c r="AD167" i="24" s="1"/>
  <c r="N164" i="24"/>
  <c r="O164" i="24" s="1"/>
  <c r="AD165" i="24" s="1"/>
  <c r="AB159" i="24"/>
  <c r="AC159" i="24" s="1"/>
  <c r="AD162" i="24" s="1"/>
  <c r="O159" i="24"/>
  <c r="AD160" i="24" s="1"/>
  <c r="N159" i="24"/>
  <c r="AB154" i="24"/>
  <c r="AC154" i="24" s="1"/>
  <c r="AD157" i="24" s="1"/>
  <c r="N154" i="24"/>
  <c r="O154" i="24" s="1"/>
  <c r="AD155" i="24" s="1"/>
  <c r="AB149" i="24"/>
  <c r="AC149" i="24" s="1"/>
  <c r="AD152" i="24" s="1"/>
  <c r="O149" i="24"/>
  <c r="AD150" i="24" s="1"/>
  <c r="N149" i="24"/>
  <c r="AB144" i="24"/>
  <c r="AC144" i="24" s="1"/>
  <c r="AD147" i="24" s="1"/>
  <c r="O144" i="24"/>
  <c r="AD145" i="24" s="1"/>
  <c r="N144" i="24"/>
  <c r="AB139" i="24"/>
  <c r="AC139" i="24" s="1"/>
  <c r="AD142" i="24" s="1"/>
  <c r="O139" i="24"/>
  <c r="AD140" i="24" s="1"/>
  <c r="AD143" i="24" s="1"/>
  <c r="A148" i="24" s="1"/>
  <c r="N139" i="24"/>
  <c r="AB134" i="24"/>
  <c r="AC134" i="24" s="1"/>
  <c r="AD137" i="24" s="1"/>
  <c r="N134" i="24"/>
  <c r="O134" i="24" s="1"/>
  <c r="AD135" i="24" s="1"/>
  <c r="AD138" i="24" s="1"/>
  <c r="A143" i="24" s="1"/>
  <c r="AB129" i="24"/>
  <c r="AC129" i="24" s="1"/>
  <c r="AD132" i="24" s="1"/>
  <c r="N129" i="24"/>
  <c r="O129" i="24" s="1"/>
  <c r="AD130" i="24" s="1"/>
  <c r="AB124" i="24"/>
  <c r="AC124" i="24" s="1"/>
  <c r="AD127" i="24" s="1"/>
  <c r="N124" i="24"/>
  <c r="O124" i="24" s="1"/>
  <c r="AD125" i="24" s="1"/>
  <c r="AB119" i="24"/>
  <c r="AC119" i="24" s="1"/>
  <c r="AD122" i="24" s="1"/>
  <c r="O119" i="24"/>
  <c r="AD120" i="24" s="1"/>
  <c r="N119" i="24"/>
  <c r="AB114" i="24"/>
  <c r="AC114" i="24" s="1"/>
  <c r="AD117" i="24" s="1"/>
  <c r="N114" i="24"/>
  <c r="O114" i="24" s="1"/>
  <c r="AD115" i="24" s="1"/>
  <c r="AB109" i="24"/>
  <c r="AC109" i="24" s="1"/>
  <c r="AD112" i="24" s="1"/>
  <c r="O109" i="24"/>
  <c r="AD110" i="24" s="1"/>
  <c r="AD113" i="24" s="1"/>
  <c r="A118" i="24" s="1"/>
  <c r="N109" i="24"/>
  <c r="AB104" i="24"/>
  <c r="AC104" i="24" s="1"/>
  <c r="AD107" i="24" s="1"/>
  <c r="O104" i="24"/>
  <c r="AD105" i="24" s="1"/>
  <c r="N104" i="24"/>
  <c r="AB99" i="24"/>
  <c r="AC99" i="24" s="1"/>
  <c r="AD102" i="24" s="1"/>
  <c r="O99" i="24"/>
  <c r="AD100" i="24" s="1"/>
  <c r="AD103" i="24" s="1"/>
  <c r="A108" i="24" s="1"/>
  <c r="N99" i="24"/>
  <c r="AB94" i="24"/>
  <c r="AC94" i="24" s="1"/>
  <c r="AD97" i="24" s="1"/>
  <c r="N94" i="24"/>
  <c r="O94" i="24" s="1"/>
  <c r="AD95" i="24" s="1"/>
  <c r="AD98" i="24" s="1"/>
  <c r="A103" i="24" s="1"/>
  <c r="AB89" i="24"/>
  <c r="AC89" i="24" s="1"/>
  <c r="AD92" i="24" s="1"/>
  <c r="N89" i="24"/>
  <c r="O89" i="24" s="1"/>
  <c r="AD90" i="24" s="1"/>
  <c r="AB84" i="24"/>
  <c r="AC84" i="24" s="1"/>
  <c r="AD87" i="24" s="1"/>
  <c r="N84" i="24"/>
  <c r="O84" i="24" s="1"/>
  <c r="AD85" i="24" s="1"/>
  <c r="AB79" i="24"/>
  <c r="AC79" i="24" s="1"/>
  <c r="AD82" i="24" s="1"/>
  <c r="O79" i="24"/>
  <c r="AD80" i="24" s="1"/>
  <c r="N79" i="24"/>
  <c r="AB74" i="24"/>
  <c r="AC74" i="24" s="1"/>
  <c r="AD77" i="24" s="1"/>
  <c r="N74" i="24"/>
  <c r="O74" i="24" s="1"/>
  <c r="AD75" i="24" s="1"/>
  <c r="AB69" i="24"/>
  <c r="AC69" i="24" s="1"/>
  <c r="AD72" i="24" s="1"/>
  <c r="O69" i="24"/>
  <c r="AD70" i="24" s="1"/>
  <c r="N69" i="24"/>
  <c r="AB64" i="24"/>
  <c r="AC64" i="24" s="1"/>
  <c r="AD67" i="24" s="1"/>
  <c r="O64" i="24"/>
  <c r="AD65" i="24" s="1"/>
  <c r="N64" i="24"/>
  <c r="AB59" i="24"/>
  <c r="AC59" i="24" s="1"/>
  <c r="AD62" i="24" s="1"/>
  <c r="O59" i="24"/>
  <c r="AD60" i="24" s="1"/>
  <c r="AD63" i="24" s="1"/>
  <c r="A68" i="24" s="1"/>
  <c r="N59" i="24"/>
  <c r="AB54" i="24"/>
  <c r="AC54" i="24" s="1"/>
  <c r="AD57" i="24" s="1"/>
  <c r="N54" i="24"/>
  <c r="O54" i="24" s="1"/>
  <c r="AD55" i="24" s="1"/>
  <c r="AD58" i="24" s="1"/>
  <c r="A63" i="24" s="1"/>
  <c r="AB49" i="24"/>
  <c r="AC49" i="24" s="1"/>
  <c r="AD52" i="24" s="1"/>
  <c r="N49" i="24"/>
  <c r="O49" i="24" s="1"/>
  <c r="AD50" i="24" s="1"/>
  <c r="AD53" i="24" s="1"/>
  <c r="A58" i="24" s="1"/>
  <c r="AB44" i="24"/>
  <c r="AC44" i="24" s="1"/>
  <c r="AD47" i="24" s="1"/>
  <c r="N44" i="24"/>
  <c r="O44" i="24" s="1"/>
  <c r="AD45" i="24" s="1"/>
  <c r="AB39" i="24"/>
  <c r="AC39" i="24" s="1"/>
  <c r="AD42" i="24" s="1"/>
  <c r="O39" i="24"/>
  <c r="AD40" i="24" s="1"/>
  <c r="N39" i="24"/>
  <c r="AB34" i="24"/>
  <c r="AC34" i="24" s="1"/>
  <c r="AD37" i="24" s="1"/>
  <c r="N34" i="24"/>
  <c r="O34" i="24" s="1"/>
  <c r="AD35" i="24" s="1"/>
  <c r="AB29" i="24"/>
  <c r="AC29" i="24" s="1"/>
  <c r="AD32" i="24" s="1"/>
  <c r="O29" i="24"/>
  <c r="AD30" i="24" s="1"/>
  <c r="AD33" i="24" s="1"/>
  <c r="A38" i="24" s="1"/>
  <c r="N29" i="24"/>
  <c r="AB24" i="24"/>
  <c r="AC24" i="24" s="1"/>
  <c r="AD27" i="24" s="1"/>
  <c r="O24" i="24"/>
  <c r="AD25" i="24" s="1"/>
  <c r="N24" i="24"/>
  <c r="AB19" i="24"/>
  <c r="AC19" i="24" s="1"/>
  <c r="AD22" i="24" s="1"/>
  <c r="O19" i="24"/>
  <c r="AD20" i="24" s="1"/>
  <c r="AD23" i="24" s="1"/>
  <c r="A28" i="24" s="1"/>
  <c r="N19" i="24"/>
  <c r="AB14" i="24"/>
  <c r="AC14" i="24" s="1"/>
  <c r="AD17" i="24" s="1"/>
  <c r="N14" i="24"/>
  <c r="O14" i="24" s="1"/>
  <c r="AD15" i="24" s="1"/>
  <c r="AD18" i="24" s="1"/>
  <c r="A23" i="24" s="1"/>
  <c r="AB9" i="24"/>
  <c r="AC9" i="24" s="1"/>
  <c r="AD12" i="24" s="1"/>
  <c r="N9" i="24"/>
  <c r="O9" i="24" s="1"/>
  <c r="AD10" i="24" s="1"/>
  <c r="AD13" i="24" s="1"/>
  <c r="A18" i="24" s="1"/>
  <c r="AC4" i="24"/>
  <c r="AD7" i="24" s="1"/>
  <c r="AB4" i="24"/>
  <c r="AE18" i="7" s="1"/>
  <c r="N4" i="24"/>
  <c r="O4" i="24" s="1"/>
  <c r="AD5" i="24" s="1"/>
  <c r="AB264" i="23"/>
  <c r="AC264" i="23" s="1"/>
  <c r="AD267" i="23" s="1"/>
  <c r="N264" i="23"/>
  <c r="O264" i="23" s="1"/>
  <c r="AD265" i="23" s="1"/>
  <c r="AD268" i="23" s="1"/>
  <c r="AB259" i="23"/>
  <c r="AC259" i="23" s="1"/>
  <c r="AD262" i="23" s="1"/>
  <c r="N259" i="23"/>
  <c r="O259" i="23" s="1"/>
  <c r="AD260" i="23" s="1"/>
  <c r="AB254" i="23"/>
  <c r="AC254" i="23" s="1"/>
  <c r="AD257" i="23" s="1"/>
  <c r="N254" i="23"/>
  <c r="O254" i="23" s="1"/>
  <c r="AD255" i="23" s="1"/>
  <c r="AD258" i="23" s="1"/>
  <c r="A263" i="23" s="1"/>
  <c r="AB249" i="23"/>
  <c r="AC249" i="23" s="1"/>
  <c r="AD252" i="23" s="1"/>
  <c r="N249" i="23"/>
  <c r="O249" i="23" s="1"/>
  <c r="AD250" i="23" s="1"/>
  <c r="AB244" i="23"/>
  <c r="AC244" i="23" s="1"/>
  <c r="AD247" i="23" s="1"/>
  <c r="N244" i="23"/>
  <c r="O244" i="23" s="1"/>
  <c r="AD245" i="23" s="1"/>
  <c r="AD248" i="23" s="1"/>
  <c r="A253" i="23" s="1"/>
  <c r="AB239" i="23"/>
  <c r="AC239" i="23" s="1"/>
  <c r="AD242" i="23" s="1"/>
  <c r="N239" i="23"/>
  <c r="O239" i="23" s="1"/>
  <c r="AD240" i="23" s="1"/>
  <c r="AB234" i="23"/>
  <c r="AC234" i="23" s="1"/>
  <c r="AD237" i="23" s="1"/>
  <c r="N234" i="23"/>
  <c r="O234" i="23" s="1"/>
  <c r="AD235" i="23" s="1"/>
  <c r="AD238" i="23" s="1"/>
  <c r="A243" i="23" s="1"/>
  <c r="AB229" i="23"/>
  <c r="AC229" i="23" s="1"/>
  <c r="AD232" i="23" s="1"/>
  <c r="N229" i="23"/>
  <c r="O229" i="23" s="1"/>
  <c r="AD230" i="23" s="1"/>
  <c r="AB224" i="23"/>
  <c r="AC224" i="23" s="1"/>
  <c r="AD227" i="23" s="1"/>
  <c r="N224" i="23"/>
  <c r="O224" i="23" s="1"/>
  <c r="AD225" i="23" s="1"/>
  <c r="AD228" i="23" s="1"/>
  <c r="A233" i="23" s="1"/>
  <c r="AB219" i="23"/>
  <c r="AC219" i="23" s="1"/>
  <c r="AD222" i="23" s="1"/>
  <c r="N219" i="23"/>
  <c r="O219" i="23" s="1"/>
  <c r="AD220" i="23" s="1"/>
  <c r="AB214" i="23"/>
  <c r="AC214" i="23" s="1"/>
  <c r="AD217" i="23" s="1"/>
  <c r="N214" i="23"/>
  <c r="O214" i="23" s="1"/>
  <c r="AD215" i="23" s="1"/>
  <c r="AD218" i="23" s="1"/>
  <c r="A223" i="23" s="1"/>
  <c r="AB209" i="23"/>
  <c r="AC209" i="23" s="1"/>
  <c r="AD212" i="23" s="1"/>
  <c r="N209" i="23"/>
  <c r="O209" i="23" s="1"/>
  <c r="AD210" i="23" s="1"/>
  <c r="AB204" i="23"/>
  <c r="AC204" i="23" s="1"/>
  <c r="AD207" i="23" s="1"/>
  <c r="N204" i="23"/>
  <c r="O204" i="23" s="1"/>
  <c r="AD205" i="23" s="1"/>
  <c r="AD208" i="23" s="1"/>
  <c r="A213" i="23" s="1"/>
  <c r="AB199" i="23"/>
  <c r="AC199" i="23" s="1"/>
  <c r="AD202" i="23" s="1"/>
  <c r="N199" i="23"/>
  <c r="O199" i="23" s="1"/>
  <c r="AD200" i="23" s="1"/>
  <c r="AB194" i="23"/>
  <c r="AC194" i="23" s="1"/>
  <c r="AD197" i="23" s="1"/>
  <c r="N194" i="23"/>
  <c r="O194" i="23" s="1"/>
  <c r="AD195" i="23" s="1"/>
  <c r="AD198" i="23" s="1"/>
  <c r="A203" i="23" s="1"/>
  <c r="AB189" i="23"/>
  <c r="AC189" i="23" s="1"/>
  <c r="AD192" i="23" s="1"/>
  <c r="N189" i="23"/>
  <c r="O189" i="23" s="1"/>
  <c r="AD190" i="23" s="1"/>
  <c r="AB184" i="23"/>
  <c r="AC184" i="23" s="1"/>
  <c r="AD187" i="23" s="1"/>
  <c r="N184" i="23"/>
  <c r="O184" i="23" s="1"/>
  <c r="AD185" i="23" s="1"/>
  <c r="AD188" i="23" s="1"/>
  <c r="A193" i="23" s="1"/>
  <c r="AB179" i="23"/>
  <c r="AC179" i="23" s="1"/>
  <c r="AD182" i="23" s="1"/>
  <c r="N179" i="23"/>
  <c r="O179" i="23" s="1"/>
  <c r="AD180" i="23" s="1"/>
  <c r="AB174" i="23"/>
  <c r="AC174" i="23" s="1"/>
  <c r="AD177" i="23" s="1"/>
  <c r="N174" i="23"/>
  <c r="O174" i="23" s="1"/>
  <c r="AD175" i="23" s="1"/>
  <c r="AD178" i="23" s="1"/>
  <c r="A183" i="23" s="1"/>
  <c r="AB169" i="23"/>
  <c r="AC169" i="23" s="1"/>
  <c r="AD172" i="23" s="1"/>
  <c r="N169" i="23"/>
  <c r="O169" i="23" s="1"/>
  <c r="AD170" i="23" s="1"/>
  <c r="AB164" i="23"/>
  <c r="AC164" i="23" s="1"/>
  <c r="AD167" i="23" s="1"/>
  <c r="N164" i="23"/>
  <c r="O164" i="23" s="1"/>
  <c r="AD165" i="23" s="1"/>
  <c r="AD168" i="23" s="1"/>
  <c r="A173" i="23" s="1"/>
  <c r="AB159" i="23"/>
  <c r="AC159" i="23" s="1"/>
  <c r="AD162" i="23" s="1"/>
  <c r="N159" i="23"/>
  <c r="O159" i="23" s="1"/>
  <c r="AD160" i="23" s="1"/>
  <c r="AB154" i="23"/>
  <c r="AC154" i="23" s="1"/>
  <c r="AD157" i="23" s="1"/>
  <c r="N154" i="23"/>
  <c r="O154" i="23" s="1"/>
  <c r="AD155" i="23" s="1"/>
  <c r="AD158" i="23" s="1"/>
  <c r="A163" i="23" s="1"/>
  <c r="AB149" i="23"/>
  <c r="AC149" i="23" s="1"/>
  <c r="AD152" i="23" s="1"/>
  <c r="N149" i="23"/>
  <c r="O149" i="23" s="1"/>
  <c r="AD150" i="23" s="1"/>
  <c r="AB144" i="23"/>
  <c r="AC144" i="23" s="1"/>
  <c r="AD147" i="23" s="1"/>
  <c r="N144" i="23"/>
  <c r="O144" i="23" s="1"/>
  <c r="AD145" i="23" s="1"/>
  <c r="AD148" i="23" s="1"/>
  <c r="A153" i="23" s="1"/>
  <c r="AB139" i="23"/>
  <c r="AC139" i="23" s="1"/>
  <c r="AD142" i="23" s="1"/>
  <c r="N139" i="23"/>
  <c r="O139" i="23" s="1"/>
  <c r="AD140" i="23" s="1"/>
  <c r="AB134" i="23"/>
  <c r="AC134" i="23" s="1"/>
  <c r="AD137" i="23" s="1"/>
  <c r="N134" i="23"/>
  <c r="O134" i="23" s="1"/>
  <c r="AD135" i="23" s="1"/>
  <c r="AD138" i="23" s="1"/>
  <c r="A143" i="23" s="1"/>
  <c r="AB129" i="23"/>
  <c r="AC129" i="23" s="1"/>
  <c r="AD132" i="23" s="1"/>
  <c r="N129" i="23"/>
  <c r="O129" i="23" s="1"/>
  <c r="AD130" i="23" s="1"/>
  <c r="AB124" i="23"/>
  <c r="AC124" i="23" s="1"/>
  <c r="AD127" i="23" s="1"/>
  <c r="N124" i="23"/>
  <c r="O124" i="23" s="1"/>
  <c r="AD125" i="23" s="1"/>
  <c r="AD128" i="23" s="1"/>
  <c r="A133" i="23" s="1"/>
  <c r="AB119" i="23"/>
  <c r="AC119" i="23" s="1"/>
  <c r="AD122" i="23" s="1"/>
  <c r="N119" i="23"/>
  <c r="O119" i="23" s="1"/>
  <c r="AD120" i="23" s="1"/>
  <c r="AB114" i="23"/>
  <c r="AC114" i="23" s="1"/>
  <c r="AD117" i="23" s="1"/>
  <c r="N114" i="23"/>
  <c r="O114" i="23" s="1"/>
  <c r="AD115" i="23" s="1"/>
  <c r="AD118" i="23" s="1"/>
  <c r="A123" i="23" s="1"/>
  <c r="AB109" i="23"/>
  <c r="AC109" i="23" s="1"/>
  <c r="AD112" i="23" s="1"/>
  <c r="N109" i="23"/>
  <c r="O109" i="23" s="1"/>
  <c r="AD110" i="23" s="1"/>
  <c r="AB104" i="23"/>
  <c r="AC104" i="23" s="1"/>
  <c r="AD107" i="23" s="1"/>
  <c r="N104" i="23"/>
  <c r="O104" i="23" s="1"/>
  <c r="AD105" i="23" s="1"/>
  <c r="AD108" i="23" s="1"/>
  <c r="A113" i="23" s="1"/>
  <c r="AB99" i="23"/>
  <c r="AC99" i="23" s="1"/>
  <c r="AD102" i="23" s="1"/>
  <c r="N99" i="23"/>
  <c r="O99" i="23" s="1"/>
  <c r="AD100" i="23" s="1"/>
  <c r="AB94" i="23"/>
  <c r="AC94" i="23" s="1"/>
  <c r="AD97" i="23" s="1"/>
  <c r="N94" i="23"/>
  <c r="O94" i="23" s="1"/>
  <c r="AD95" i="23" s="1"/>
  <c r="AD98" i="23" s="1"/>
  <c r="A103" i="23" s="1"/>
  <c r="AB89" i="23"/>
  <c r="AC89" i="23" s="1"/>
  <c r="AD92" i="23" s="1"/>
  <c r="N89" i="23"/>
  <c r="O89" i="23" s="1"/>
  <c r="AD90" i="23" s="1"/>
  <c r="AB84" i="23"/>
  <c r="AC84" i="23" s="1"/>
  <c r="AD87" i="23" s="1"/>
  <c r="N84" i="23"/>
  <c r="O84" i="23" s="1"/>
  <c r="AD85" i="23" s="1"/>
  <c r="AD88" i="23" s="1"/>
  <c r="A93" i="23" s="1"/>
  <c r="AB79" i="23"/>
  <c r="AC79" i="23" s="1"/>
  <c r="AD82" i="23" s="1"/>
  <c r="N79" i="23"/>
  <c r="O79" i="23" s="1"/>
  <c r="AD80" i="23" s="1"/>
  <c r="AB74" i="23"/>
  <c r="AC74" i="23" s="1"/>
  <c r="AD77" i="23" s="1"/>
  <c r="N74" i="23"/>
  <c r="O74" i="23" s="1"/>
  <c r="AD75" i="23" s="1"/>
  <c r="AD78" i="23" s="1"/>
  <c r="A83" i="23" s="1"/>
  <c r="AB69" i="23"/>
  <c r="AC69" i="23" s="1"/>
  <c r="AD72" i="23" s="1"/>
  <c r="N69" i="23"/>
  <c r="O69" i="23" s="1"/>
  <c r="AD70" i="23" s="1"/>
  <c r="AB64" i="23"/>
  <c r="AC64" i="23" s="1"/>
  <c r="AD67" i="23" s="1"/>
  <c r="N64" i="23"/>
  <c r="O64" i="23" s="1"/>
  <c r="AD65" i="23" s="1"/>
  <c r="AD68" i="23" s="1"/>
  <c r="A73" i="23" s="1"/>
  <c r="AB59" i="23"/>
  <c r="AC59" i="23" s="1"/>
  <c r="AD62" i="23" s="1"/>
  <c r="N59" i="23"/>
  <c r="O59" i="23" s="1"/>
  <c r="AD60" i="23" s="1"/>
  <c r="AB54" i="23"/>
  <c r="AC54" i="23" s="1"/>
  <c r="AD57" i="23" s="1"/>
  <c r="N54" i="23"/>
  <c r="O54" i="23" s="1"/>
  <c r="AD55" i="23" s="1"/>
  <c r="AD58" i="23" s="1"/>
  <c r="A63" i="23" s="1"/>
  <c r="AB49" i="23"/>
  <c r="AC49" i="23" s="1"/>
  <c r="AD52" i="23" s="1"/>
  <c r="N49" i="23"/>
  <c r="O49" i="23" s="1"/>
  <c r="AD50" i="23" s="1"/>
  <c r="AB44" i="23"/>
  <c r="AC44" i="23" s="1"/>
  <c r="AD47" i="23" s="1"/>
  <c r="N44" i="23"/>
  <c r="O44" i="23" s="1"/>
  <c r="AD45" i="23" s="1"/>
  <c r="AD48" i="23" s="1"/>
  <c r="A53" i="23" s="1"/>
  <c r="AB39" i="23"/>
  <c r="AC39" i="23" s="1"/>
  <c r="AD42" i="23" s="1"/>
  <c r="N39" i="23"/>
  <c r="O39" i="23" s="1"/>
  <c r="AD40" i="23" s="1"/>
  <c r="AB34" i="23"/>
  <c r="AC34" i="23" s="1"/>
  <c r="AD37" i="23" s="1"/>
  <c r="N34" i="23"/>
  <c r="O34" i="23" s="1"/>
  <c r="AD35" i="23" s="1"/>
  <c r="AD38" i="23" s="1"/>
  <c r="A43" i="23" s="1"/>
  <c r="AB29" i="23"/>
  <c r="AC29" i="23" s="1"/>
  <c r="AD32" i="23" s="1"/>
  <c r="N29" i="23"/>
  <c r="O29" i="23" s="1"/>
  <c r="AD30" i="23" s="1"/>
  <c r="AB24" i="23"/>
  <c r="AC24" i="23" s="1"/>
  <c r="AD27" i="23" s="1"/>
  <c r="N24" i="23"/>
  <c r="O24" i="23" s="1"/>
  <c r="AD25" i="23" s="1"/>
  <c r="AD28" i="23" s="1"/>
  <c r="A33" i="23" s="1"/>
  <c r="AB19" i="23"/>
  <c r="AC19" i="23" s="1"/>
  <c r="AD22" i="23" s="1"/>
  <c r="N19" i="23"/>
  <c r="O19" i="23" s="1"/>
  <c r="AD20" i="23" s="1"/>
  <c r="AB14" i="23"/>
  <c r="AC14" i="23" s="1"/>
  <c r="AD17" i="23" s="1"/>
  <c r="N14" i="23"/>
  <c r="O14" i="23" s="1"/>
  <c r="AD15" i="23" s="1"/>
  <c r="AD18" i="23" s="1"/>
  <c r="A23" i="23" s="1"/>
  <c r="AB9" i="23"/>
  <c r="AC9" i="23" s="1"/>
  <c r="AD12" i="23" s="1"/>
  <c r="N9" i="23"/>
  <c r="O9" i="23" s="1"/>
  <c r="AD10" i="23" s="1"/>
  <c r="AB4" i="23"/>
  <c r="AC4" i="23" s="1"/>
  <c r="AD7" i="23" s="1"/>
  <c r="O4" i="23"/>
  <c r="AD5" i="23" s="1"/>
  <c r="AD8" i="23" s="1"/>
  <c r="A13" i="23" s="1"/>
  <c r="N4" i="23"/>
  <c r="AB264" i="22"/>
  <c r="AC264" i="22" s="1"/>
  <c r="AD267" i="22" s="1"/>
  <c r="N264" i="22"/>
  <c r="O264" i="22" s="1"/>
  <c r="AD265" i="22" s="1"/>
  <c r="AD268" i="22" s="1"/>
  <c r="AB259" i="22"/>
  <c r="AC259" i="22" s="1"/>
  <c r="AD262" i="22" s="1"/>
  <c r="N259" i="22"/>
  <c r="O259" i="22" s="1"/>
  <c r="AD260" i="22" s="1"/>
  <c r="AB254" i="22"/>
  <c r="AC254" i="22" s="1"/>
  <c r="AD257" i="22" s="1"/>
  <c r="N254" i="22"/>
  <c r="O254" i="22" s="1"/>
  <c r="AD255" i="22" s="1"/>
  <c r="AB249" i="22"/>
  <c r="AC249" i="22" s="1"/>
  <c r="AD252" i="22" s="1"/>
  <c r="N249" i="22"/>
  <c r="O249" i="22" s="1"/>
  <c r="AD250" i="22" s="1"/>
  <c r="AB244" i="22"/>
  <c r="AC244" i="22" s="1"/>
  <c r="AD247" i="22" s="1"/>
  <c r="N244" i="22"/>
  <c r="O244" i="22" s="1"/>
  <c r="AD245" i="22" s="1"/>
  <c r="AD248" i="22" s="1"/>
  <c r="A253" i="22" s="1"/>
  <c r="AB239" i="22"/>
  <c r="AC239" i="22" s="1"/>
  <c r="AD242" i="22" s="1"/>
  <c r="N239" i="22"/>
  <c r="O239" i="22" s="1"/>
  <c r="AD240" i="22" s="1"/>
  <c r="AB234" i="22"/>
  <c r="AC234" i="22" s="1"/>
  <c r="AD237" i="22" s="1"/>
  <c r="N234" i="22"/>
  <c r="O234" i="22" s="1"/>
  <c r="AD235" i="22" s="1"/>
  <c r="AB229" i="22"/>
  <c r="AC229" i="22" s="1"/>
  <c r="AD232" i="22" s="1"/>
  <c r="N229" i="22"/>
  <c r="O229" i="22" s="1"/>
  <c r="AD230" i="22" s="1"/>
  <c r="AB224" i="22"/>
  <c r="AC224" i="22" s="1"/>
  <c r="AD227" i="22" s="1"/>
  <c r="N224" i="22"/>
  <c r="O224" i="22" s="1"/>
  <c r="AD225" i="22" s="1"/>
  <c r="AD228" i="22" s="1"/>
  <c r="A233" i="22" s="1"/>
  <c r="AB219" i="22"/>
  <c r="AC219" i="22" s="1"/>
  <c r="AD222" i="22" s="1"/>
  <c r="N219" i="22"/>
  <c r="O219" i="22" s="1"/>
  <c r="AD220" i="22" s="1"/>
  <c r="AB214" i="22"/>
  <c r="AC214" i="22" s="1"/>
  <c r="AD217" i="22" s="1"/>
  <c r="N214" i="22"/>
  <c r="O214" i="22" s="1"/>
  <c r="AD215" i="22" s="1"/>
  <c r="AB209" i="22"/>
  <c r="AC209" i="22" s="1"/>
  <c r="AD212" i="22" s="1"/>
  <c r="N209" i="22"/>
  <c r="O209" i="22" s="1"/>
  <c r="AD210" i="22" s="1"/>
  <c r="AB204" i="22"/>
  <c r="AC204" i="22" s="1"/>
  <c r="AD207" i="22" s="1"/>
  <c r="N204" i="22"/>
  <c r="O204" i="22" s="1"/>
  <c r="AD205" i="22" s="1"/>
  <c r="AD208" i="22" s="1"/>
  <c r="A213" i="22" s="1"/>
  <c r="AB199" i="22"/>
  <c r="AC199" i="22" s="1"/>
  <c r="AD202" i="22" s="1"/>
  <c r="N199" i="22"/>
  <c r="O199" i="22" s="1"/>
  <c r="AD200" i="22" s="1"/>
  <c r="AB194" i="22"/>
  <c r="AC194" i="22" s="1"/>
  <c r="AD197" i="22" s="1"/>
  <c r="N194" i="22"/>
  <c r="O194" i="22" s="1"/>
  <c r="AD195" i="22" s="1"/>
  <c r="AB189" i="22"/>
  <c r="AC189" i="22" s="1"/>
  <c r="AD192" i="22" s="1"/>
  <c r="N189" i="22"/>
  <c r="O189" i="22" s="1"/>
  <c r="AD190" i="22" s="1"/>
  <c r="AB184" i="22"/>
  <c r="AC184" i="22" s="1"/>
  <c r="AD187" i="22" s="1"/>
  <c r="N184" i="22"/>
  <c r="O184" i="22" s="1"/>
  <c r="AD185" i="22" s="1"/>
  <c r="AD188" i="22" s="1"/>
  <c r="A193" i="22" s="1"/>
  <c r="AB179" i="22"/>
  <c r="AC179" i="22" s="1"/>
  <c r="AD182" i="22" s="1"/>
  <c r="N179" i="22"/>
  <c r="O179" i="22" s="1"/>
  <c r="AD180" i="22" s="1"/>
  <c r="AB174" i="22"/>
  <c r="AC174" i="22" s="1"/>
  <c r="AD177" i="22" s="1"/>
  <c r="N174" i="22"/>
  <c r="O174" i="22" s="1"/>
  <c r="AD175" i="22" s="1"/>
  <c r="AB169" i="22"/>
  <c r="AC169" i="22" s="1"/>
  <c r="AD172" i="22" s="1"/>
  <c r="N169" i="22"/>
  <c r="O169" i="22" s="1"/>
  <c r="AD170" i="22" s="1"/>
  <c r="AB164" i="22"/>
  <c r="AC164" i="22" s="1"/>
  <c r="AD167" i="22" s="1"/>
  <c r="N164" i="22"/>
  <c r="O164" i="22" s="1"/>
  <c r="AD165" i="22" s="1"/>
  <c r="AD168" i="22" s="1"/>
  <c r="A173" i="22" s="1"/>
  <c r="AB159" i="22"/>
  <c r="AC159" i="22" s="1"/>
  <c r="AD162" i="22" s="1"/>
  <c r="N159" i="22"/>
  <c r="O159" i="22" s="1"/>
  <c r="AD160" i="22" s="1"/>
  <c r="AB154" i="22"/>
  <c r="AC154" i="22" s="1"/>
  <c r="AD157" i="22" s="1"/>
  <c r="N154" i="22"/>
  <c r="O154" i="22" s="1"/>
  <c r="AD155" i="22" s="1"/>
  <c r="AD158" i="22" s="1"/>
  <c r="A163" i="22" s="1"/>
  <c r="AB149" i="22"/>
  <c r="AC149" i="22" s="1"/>
  <c r="AD152" i="22" s="1"/>
  <c r="N149" i="22"/>
  <c r="O149" i="22" s="1"/>
  <c r="AD150" i="22" s="1"/>
  <c r="AB144" i="22"/>
  <c r="AC144" i="22" s="1"/>
  <c r="AD147" i="22" s="1"/>
  <c r="N144" i="22"/>
  <c r="O144" i="22" s="1"/>
  <c r="AD145" i="22" s="1"/>
  <c r="AD148" i="22" s="1"/>
  <c r="A153" i="22" s="1"/>
  <c r="AB139" i="22"/>
  <c r="AC139" i="22" s="1"/>
  <c r="AD142" i="22" s="1"/>
  <c r="N139" i="22"/>
  <c r="O139" i="22" s="1"/>
  <c r="AD140" i="22" s="1"/>
  <c r="AB134" i="22"/>
  <c r="AC134" i="22" s="1"/>
  <c r="AD137" i="22" s="1"/>
  <c r="N134" i="22"/>
  <c r="O134" i="22" s="1"/>
  <c r="AD135" i="22" s="1"/>
  <c r="AB129" i="22"/>
  <c r="AC129" i="22" s="1"/>
  <c r="AD132" i="22" s="1"/>
  <c r="N129" i="22"/>
  <c r="O129" i="22" s="1"/>
  <c r="AD130" i="22" s="1"/>
  <c r="AB124" i="22"/>
  <c r="AC124" i="22" s="1"/>
  <c r="AD127" i="22" s="1"/>
  <c r="N124" i="22"/>
  <c r="O124" i="22" s="1"/>
  <c r="AD125" i="22" s="1"/>
  <c r="AD128" i="22" s="1"/>
  <c r="A133" i="22" s="1"/>
  <c r="AB119" i="22"/>
  <c r="AC119" i="22" s="1"/>
  <c r="AD122" i="22" s="1"/>
  <c r="N119" i="22"/>
  <c r="O119" i="22" s="1"/>
  <c r="AD120" i="22" s="1"/>
  <c r="AB114" i="22"/>
  <c r="AC114" i="22" s="1"/>
  <c r="AD117" i="22" s="1"/>
  <c r="N114" i="22"/>
  <c r="O114" i="22" s="1"/>
  <c r="AD115" i="22" s="1"/>
  <c r="AD118" i="22" s="1"/>
  <c r="A123" i="22" s="1"/>
  <c r="AB109" i="22"/>
  <c r="AC109" i="22" s="1"/>
  <c r="AD112" i="22" s="1"/>
  <c r="N109" i="22"/>
  <c r="O109" i="22" s="1"/>
  <c r="AD110" i="22" s="1"/>
  <c r="AB104" i="22"/>
  <c r="AC104" i="22" s="1"/>
  <c r="AD107" i="22" s="1"/>
  <c r="N104" i="22"/>
  <c r="O104" i="22" s="1"/>
  <c r="AD105" i="22" s="1"/>
  <c r="AD108" i="22" s="1"/>
  <c r="A113" i="22" s="1"/>
  <c r="AB99" i="22"/>
  <c r="AC99" i="22" s="1"/>
  <c r="AD102" i="22" s="1"/>
  <c r="N99" i="22"/>
  <c r="O99" i="22" s="1"/>
  <c r="AD100" i="22" s="1"/>
  <c r="AB94" i="22"/>
  <c r="AC94" i="22" s="1"/>
  <c r="AD97" i="22" s="1"/>
  <c r="N94" i="22"/>
  <c r="O94" i="22" s="1"/>
  <c r="AD95" i="22" s="1"/>
  <c r="AB89" i="22"/>
  <c r="AC89" i="22" s="1"/>
  <c r="AD92" i="22" s="1"/>
  <c r="N89" i="22"/>
  <c r="O89" i="22" s="1"/>
  <c r="AD90" i="22" s="1"/>
  <c r="AB84" i="22"/>
  <c r="AC84" i="22" s="1"/>
  <c r="AD87" i="22" s="1"/>
  <c r="N84" i="22"/>
  <c r="O84" i="22" s="1"/>
  <c r="AD85" i="22" s="1"/>
  <c r="AD88" i="22" s="1"/>
  <c r="A93" i="22" s="1"/>
  <c r="AB79" i="22"/>
  <c r="AC79" i="22" s="1"/>
  <c r="AD82" i="22" s="1"/>
  <c r="N79" i="22"/>
  <c r="O79" i="22" s="1"/>
  <c r="AD80" i="22" s="1"/>
  <c r="AB74" i="22"/>
  <c r="AC74" i="22" s="1"/>
  <c r="AD77" i="22" s="1"/>
  <c r="N74" i="22"/>
  <c r="O74" i="22" s="1"/>
  <c r="AD75" i="22" s="1"/>
  <c r="AD78" i="22" s="1"/>
  <c r="A83" i="22" s="1"/>
  <c r="AB69" i="22"/>
  <c r="AC69" i="22" s="1"/>
  <c r="AD72" i="22" s="1"/>
  <c r="N69" i="22"/>
  <c r="O69" i="22" s="1"/>
  <c r="AD70" i="22" s="1"/>
  <c r="AB64" i="22"/>
  <c r="AC64" i="22" s="1"/>
  <c r="AD67" i="22" s="1"/>
  <c r="N64" i="22"/>
  <c r="O64" i="22" s="1"/>
  <c r="AD65" i="22" s="1"/>
  <c r="AD68" i="22" s="1"/>
  <c r="A73" i="22" s="1"/>
  <c r="AB59" i="22"/>
  <c r="AC59" i="22" s="1"/>
  <c r="AD62" i="22" s="1"/>
  <c r="N59" i="22"/>
  <c r="O59" i="22" s="1"/>
  <c r="AD60" i="22" s="1"/>
  <c r="AB54" i="22"/>
  <c r="AC54" i="22" s="1"/>
  <c r="AD57" i="22" s="1"/>
  <c r="N54" i="22"/>
  <c r="O54" i="22" s="1"/>
  <c r="AD55" i="22" s="1"/>
  <c r="AB49" i="22"/>
  <c r="AC49" i="22" s="1"/>
  <c r="AD52" i="22" s="1"/>
  <c r="N49" i="22"/>
  <c r="O49" i="22" s="1"/>
  <c r="AD50" i="22" s="1"/>
  <c r="AB44" i="22"/>
  <c r="AC44" i="22" s="1"/>
  <c r="AD47" i="22" s="1"/>
  <c r="N44" i="22"/>
  <c r="O44" i="22" s="1"/>
  <c r="AD45" i="22" s="1"/>
  <c r="AD48" i="22" s="1"/>
  <c r="A53" i="22" s="1"/>
  <c r="AB39" i="22"/>
  <c r="AC39" i="22" s="1"/>
  <c r="AD42" i="22" s="1"/>
  <c r="N39" i="22"/>
  <c r="O39" i="22" s="1"/>
  <c r="AD40" i="22" s="1"/>
  <c r="AB34" i="22"/>
  <c r="AC34" i="22" s="1"/>
  <c r="AD37" i="22" s="1"/>
  <c r="N34" i="22"/>
  <c r="O34" i="22" s="1"/>
  <c r="AD35" i="22" s="1"/>
  <c r="AD38" i="22" s="1"/>
  <c r="A43" i="22" s="1"/>
  <c r="AB29" i="22"/>
  <c r="AC29" i="22" s="1"/>
  <c r="AD32" i="22" s="1"/>
  <c r="N29" i="22"/>
  <c r="O29" i="22" s="1"/>
  <c r="AD30" i="22" s="1"/>
  <c r="AB24" i="22"/>
  <c r="AC24" i="22" s="1"/>
  <c r="AD27" i="22" s="1"/>
  <c r="N24" i="22"/>
  <c r="O24" i="22" s="1"/>
  <c r="AD25" i="22" s="1"/>
  <c r="AD28" i="22" s="1"/>
  <c r="A33" i="22" s="1"/>
  <c r="AB19" i="22"/>
  <c r="AC19" i="22" s="1"/>
  <c r="AD22" i="22" s="1"/>
  <c r="N19" i="22"/>
  <c r="O19" i="22" s="1"/>
  <c r="AD20" i="22" s="1"/>
  <c r="AB14" i="22"/>
  <c r="AC14" i="22" s="1"/>
  <c r="AD17" i="22" s="1"/>
  <c r="N14" i="22"/>
  <c r="O14" i="22" s="1"/>
  <c r="AD15" i="22" s="1"/>
  <c r="AB9" i="22"/>
  <c r="AC9" i="22" s="1"/>
  <c r="AD12" i="22" s="1"/>
  <c r="N9" i="22"/>
  <c r="O9" i="22" s="1"/>
  <c r="AD10" i="22" s="1"/>
  <c r="AB4" i="22"/>
  <c r="AC4" i="22" s="1"/>
  <c r="AD7" i="22" s="1"/>
  <c r="N4" i="22"/>
  <c r="O4" i="22" s="1"/>
  <c r="AD5" i="22" s="1"/>
  <c r="AD8" i="22" s="1"/>
  <c r="A13" i="22" s="1"/>
  <c r="AB264" i="21"/>
  <c r="AC264" i="21" s="1"/>
  <c r="AD267" i="21" s="1"/>
  <c r="N264" i="21"/>
  <c r="O264" i="21" s="1"/>
  <c r="AD265" i="21" s="1"/>
  <c r="AB259" i="21"/>
  <c r="AC259" i="21" s="1"/>
  <c r="AD262" i="21" s="1"/>
  <c r="N259" i="21"/>
  <c r="O259" i="21" s="1"/>
  <c r="AD260" i="21" s="1"/>
  <c r="AD263" i="21" s="1"/>
  <c r="A268" i="21" s="1"/>
  <c r="AB254" i="21"/>
  <c r="AC254" i="21" s="1"/>
  <c r="AD257" i="21" s="1"/>
  <c r="N254" i="21"/>
  <c r="O254" i="21" s="1"/>
  <c r="AD255" i="21" s="1"/>
  <c r="AB249" i="21"/>
  <c r="AC249" i="21" s="1"/>
  <c r="AD252" i="21" s="1"/>
  <c r="N249" i="21"/>
  <c r="O249" i="21" s="1"/>
  <c r="AD250" i="21" s="1"/>
  <c r="AD253" i="21" s="1"/>
  <c r="A258" i="21" s="1"/>
  <c r="AB244" i="21"/>
  <c r="AC244" i="21" s="1"/>
  <c r="AD247" i="21" s="1"/>
  <c r="N244" i="21"/>
  <c r="O244" i="21" s="1"/>
  <c r="AD245" i="21" s="1"/>
  <c r="AB239" i="21"/>
  <c r="AC239" i="21" s="1"/>
  <c r="AD242" i="21" s="1"/>
  <c r="N239" i="21"/>
  <c r="O239" i="21" s="1"/>
  <c r="AD240" i="21" s="1"/>
  <c r="AB234" i="21"/>
  <c r="AC234" i="21" s="1"/>
  <c r="AD237" i="21" s="1"/>
  <c r="N234" i="21"/>
  <c r="O234" i="21" s="1"/>
  <c r="AD235" i="21" s="1"/>
  <c r="AB229" i="21"/>
  <c r="AC229" i="21" s="1"/>
  <c r="AD232" i="21" s="1"/>
  <c r="N229" i="21"/>
  <c r="O229" i="21" s="1"/>
  <c r="AD230" i="21" s="1"/>
  <c r="AD233" i="21" s="1"/>
  <c r="A238" i="21" s="1"/>
  <c r="AB224" i="21"/>
  <c r="AC224" i="21" s="1"/>
  <c r="AD227" i="21" s="1"/>
  <c r="N224" i="21"/>
  <c r="O224" i="21" s="1"/>
  <c r="AD225" i="21" s="1"/>
  <c r="AB219" i="21"/>
  <c r="AC219" i="21" s="1"/>
  <c r="AD222" i="21" s="1"/>
  <c r="N219" i="21"/>
  <c r="O219" i="21" s="1"/>
  <c r="AD220" i="21" s="1"/>
  <c r="AD223" i="21" s="1"/>
  <c r="A228" i="21" s="1"/>
  <c r="AB214" i="21"/>
  <c r="AC214" i="21" s="1"/>
  <c r="AD217" i="21" s="1"/>
  <c r="N214" i="21"/>
  <c r="O214" i="21" s="1"/>
  <c r="AD215" i="21" s="1"/>
  <c r="AB209" i="21"/>
  <c r="AC209" i="21" s="1"/>
  <c r="AD212" i="21" s="1"/>
  <c r="N209" i="21"/>
  <c r="O209" i="21" s="1"/>
  <c r="AD210" i="21" s="1"/>
  <c r="AD213" i="21" s="1"/>
  <c r="A218" i="21" s="1"/>
  <c r="AB204" i="21"/>
  <c r="AC204" i="21" s="1"/>
  <c r="AD207" i="21" s="1"/>
  <c r="N204" i="21"/>
  <c r="O204" i="21" s="1"/>
  <c r="AD205" i="21" s="1"/>
  <c r="AB199" i="21"/>
  <c r="AC199" i="21" s="1"/>
  <c r="AD202" i="21" s="1"/>
  <c r="N199" i="21"/>
  <c r="O199" i="21" s="1"/>
  <c r="AD200" i="21" s="1"/>
  <c r="AB194" i="21"/>
  <c r="AC194" i="21" s="1"/>
  <c r="AD197" i="21" s="1"/>
  <c r="N194" i="21"/>
  <c r="O194" i="21" s="1"/>
  <c r="AD195" i="21" s="1"/>
  <c r="AB189" i="21"/>
  <c r="AC189" i="21" s="1"/>
  <c r="AD192" i="21" s="1"/>
  <c r="N189" i="21"/>
  <c r="O189" i="21" s="1"/>
  <c r="AD190" i="21" s="1"/>
  <c r="AD193" i="21" s="1"/>
  <c r="A198" i="21" s="1"/>
  <c r="AB184" i="21"/>
  <c r="AC184" i="21" s="1"/>
  <c r="AD187" i="21" s="1"/>
  <c r="N184" i="21"/>
  <c r="O184" i="21" s="1"/>
  <c r="AD185" i="21" s="1"/>
  <c r="AB179" i="21"/>
  <c r="AC179" i="21" s="1"/>
  <c r="AD182" i="21" s="1"/>
  <c r="N179" i="21"/>
  <c r="O179" i="21" s="1"/>
  <c r="AD180" i="21" s="1"/>
  <c r="AD183" i="21" s="1"/>
  <c r="A188" i="21" s="1"/>
  <c r="AB174" i="21"/>
  <c r="AC174" i="21" s="1"/>
  <c r="AD177" i="21" s="1"/>
  <c r="N174" i="21"/>
  <c r="O174" i="21" s="1"/>
  <c r="AD175" i="21" s="1"/>
  <c r="AB169" i="21"/>
  <c r="AC169" i="21" s="1"/>
  <c r="AD172" i="21" s="1"/>
  <c r="N169" i="21"/>
  <c r="O169" i="21" s="1"/>
  <c r="AD170" i="21" s="1"/>
  <c r="AD173" i="21" s="1"/>
  <c r="A178" i="21" s="1"/>
  <c r="AB164" i="21"/>
  <c r="AC164" i="21" s="1"/>
  <c r="AD167" i="21" s="1"/>
  <c r="N164" i="21"/>
  <c r="O164" i="21" s="1"/>
  <c r="AD165" i="21" s="1"/>
  <c r="AB159" i="21"/>
  <c r="AC159" i="21" s="1"/>
  <c r="AD162" i="21" s="1"/>
  <c r="N159" i="21"/>
  <c r="O159" i="21" s="1"/>
  <c r="AD160" i="21" s="1"/>
  <c r="AB154" i="21"/>
  <c r="AC154" i="21" s="1"/>
  <c r="AD157" i="21" s="1"/>
  <c r="N154" i="21"/>
  <c r="O154" i="21" s="1"/>
  <c r="AD155" i="21" s="1"/>
  <c r="AB149" i="21"/>
  <c r="AC149" i="21" s="1"/>
  <c r="AD152" i="21" s="1"/>
  <c r="N149" i="21"/>
  <c r="O149" i="21" s="1"/>
  <c r="AD150" i="21" s="1"/>
  <c r="AD153" i="21" s="1"/>
  <c r="A158" i="21" s="1"/>
  <c r="AB144" i="21"/>
  <c r="AC144" i="21" s="1"/>
  <c r="AD147" i="21" s="1"/>
  <c r="N144" i="21"/>
  <c r="O144" i="21" s="1"/>
  <c r="AD145" i="21" s="1"/>
  <c r="AB139" i="21"/>
  <c r="AC139" i="21" s="1"/>
  <c r="AD142" i="21" s="1"/>
  <c r="N139" i="21"/>
  <c r="O139" i="21" s="1"/>
  <c r="AD140" i="21" s="1"/>
  <c r="AD143" i="21" s="1"/>
  <c r="A148" i="21" s="1"/>
  <c r="AB134" i="21"/>
  <c r="AC134" i="21" s="1"/>
  <c r="AD137" i="21" s="1"/>
  <c r="N134" i="21"/>
  <c r="O134" i="21" s="1"/>
  <c r="AD135" i="21" s="1"/>
  <c r="AB129" i="21"/>
  <c r="AC129" i="21" s="1"/>
  <c r="AD132" i="21" s="1"/>
  <c r="N129" i="21"/>
  <c r="O129" i="21" s="1"/>
  <c r="AD130" i="21" s="1"/>
  <c r="AD133" i="21" s="1"/>
  <c r="A138" i="21" s="1"/>
  <c r="AB124" i="21"/>
  <c r="AC124" i="21" s="1"/>
  <c r="AD127" i="21" s="1"/>
  <c r="N124" i="21"/>
  <c r="O124" i="21" s="1"/>
  <c r="AD125" i="21" s="1"/>
  <c r="AB119" i="21"/>
  <c r="AC119" i="21" s="1"/>
  <c r="AD122" i="21" s="1"/>
  <c r="N119" i="21"/>
  <c r="O119" i="21" s="1"/>
  <c r="AD120" i="21" s="1"/>
  <c r="AB114" i="21"/>
  <c r="AC114" i="21" s="1"/>
  <c r="AD117" i="21" s="1"/>
  <c r="N114" i="21"/>
  <c r="O114" i="21" s="1"/>
  <c r="AD115" i="21" s="1"/>
  <c r="AB109" i="21"/>
  <c r="AC109" i="21" s="1"/>
  <c r="AD112" i="21" s="1"/>
  <c r="N109" i="21"/>
  <c r="O109" i="21" s="1"/>
  <c r="AD110" i="21" s="1"/>
  <c r="AD113" i="21" s="1"/>
  <c r="A118" i="21" s="1"/>
  <c r="AB104" i="21"/>
  <c r="AC104" i="21" s="1"/>
  <c r="AD107" i="21" s="1"/>
  <c r="N104" i="21"/>
  <c r="O104" i="21" s="1"/>
  <c r="AD105" i="21" s="1"/>
  <c r="AB99" i="21"/>
  <c r="AC99" i="21" s="1"/>
  <c r="AD102" i="21" s="1"/>
  <c r="N99" i="21"/>
  <c r="O99" i="21" s="1"/>
  <c r="AD100" i="21" s="1"/>
  <c r="AD103" i="21" s="1"/>
  <c r="A108" i="21" s="1"/>
  <c r="AB94" i="21"/>
  <c r="AC94" i="21" s="1"/>
  <c r="AD97" i="21" s="1"/>
  <c r="N94" i="21"/>
  <c r="O94" i="21" s="1"/>
  <c r="AD95" i="21" s="1"/>
  <c r="AB89" i="21"/>
  <c r="AC89" i="21" s="1"/>
  <c r="AD92" i="21" s="1"/>
  <c r="N89" i="21"/>
  <c r="O89" i="21" s="1"/>
  <c r="AD90" i="21" s="1"/>
  <c r="AD93" i="21" s="1"/>
  <c r="A98" i="21" s="1"/>
  <c r="AB84" i="21"/>
  <c r="AC84" i="21" s="1"/>
  <c r="AD87" i="21" s="1"/>
  <c r="N84" i="21"/>
  <c r="O84" i="21" s="1"/>
  <c r="AD85" i="21" s="1"/>
  <c r="AB79" i="21"/>
  <c r="AC79" i="21" s="1"/>
  <c r="AD82" i="21" s="1"/>
  <c r="N79" i="21"/>
  <c r="O79" i="21" s="1"/>
  <c r="AD80" i="21" s="1"/>
  <c r="AB74" i="21"/>
  <c r="AC74" i="21" s="1"/>
  <c r="AD77" i="21" s="1"/>
  <c r="N74" i="21"/>
  <c r="O74" i="21" s="1"/>
  <c r="AD75" i="21" s="1"/>
  <c r="AB69" i="21"/>
  <c r="AC69" i="21" s="1"/>
  <c r="AD72" i="21" s="1"/>
  <c r="N69" i="21"/>
  <c r="O69" i="21" s="1"/>
  <c r="AD70" i="21" s="1"/>
  <c r="AD73" i="21" s="1"/>
  <c r="A78" i="21" s="1"/>
  <c r="AB64" i="21"/>
  <c r="AC64" i="21" s="1"/>
  <c r="AD67" i="21" s="1"/>
  <c r="N64" i="21"/>
  <c r="O64" i="21" s="1"/>
  <c r="AD65" i="21" s="1"/>
  <c r="AB59" i="21"/>
  <c r="AC59" i="21" s="1"/>
  <c r="AD62" i="21" s="1"/>
  <c r="N59" i="21"/>
  <c r="O59" i="21" s="1"/>
  <c r="AD60" i="21" s="1"/>
  <c r="AD63" i="21" s="1"/>
  <c r="A68" i="21" s="1"/>
  <c r="AB54" i="21"/>
  <c r="AC54" i="21" s="1"/>
  <c r="AD57" i="21" s="1"/>
  <c r="N54" i="21"/>
  <c r="O54" i="21" s="1"/>
  <c r="AD55" i="21" s="1"/>
  <c r="AB49" i="21"/>
  <c r="AC49" i="21" s="1"/>
  <c r="AD52" i="21" s="1"/>
  <c r="N49" i="21"/>
  <c r="O49" i="21" s="1"/>
  <c r="AD50" i="21" s="1"/>
  <c r="AD53" i="21" s="1"/>
  <c r="A58" i="21" s="1"/>
  <c r="AB44" i="21"/>
  <c r="AC44" i="21" s="1"/>
  <c r="AD47" i="21" s="1"/>
  <c r="N44" i="21"/>
  <c r="O44" i="21" s="1"/>
  <c r="AD45" i="21" s="1"/>
  <c r="AB39" i="21"/>
  <c r="AC39" i="21" s="1"/>
  <c r="AD42" i="21" s="1"/>
  <c r="N39" i="21"/>
  <c r="O39" i="21" s="1"/>
  <c r="AD40" i="21" s="1"/>
  <c r="AB34" i="21"/>
  <c r="AC34" i="21" s="1"/>
  <c r="AD37" i="21" s="1"/>
  <c r="N34" i="21"/>
  <c r="O34" i="21" s="1"/>
  <c r="AD35" i="21" s="1"/>
  <c r="AB29" i="21"/>
  <c r="AC29" i="21" s="1"/>
  <c r="AD32" i="21" s="1"/>
  <c r="N29" i="21"/>
  <c r="O29" i="21" s="1"/>
  <c r="AD30" i="21" s="1"/>
  <c r="AD33" i="21" s="1"/>
  <c r="A38" i="21" s="1"/>
  <c r="AB24" i="21"/>
  <c r="AC24" i="21" s="1"/>
  <c r="AD27" i="21" s="1"/>
  <c r="N24" i="21"/>
  <c r="O24" i="21" s="1"/>
  <c r="AD25" i="21" s="1"/>
  <c r="AB19" i="21"/>
  <c r="AC19" i="21" s="1"/>
  <c r="AD22" i="21" s="1"/>
  <c r="N19" i="21"/>
  <c r="O19" i="21" s="1"/>
  <c r="AD20" i="21" s="1"/>
  <c r="AD23" i="21" s="1"/>
  <c r="A28" i="21" s="1"/>
  <c r="AB14" i="21"/>
  <c r="AC14" i="21" s="1"/>
  <c r="AD17" i="21" s="1"/>
  <c r="N14" i="21"/>
  <c r="O14" i="21" s="1"/>
  <c r="AD15" i="21" s="1"/>
  <c r="AB9" i="21"/>
  <c r="AC9" i="21" s="1"/>
  <c r="AD12" i="21" s="1"/>
  <c r="N9" i="21"/>
  <c r="O9" i="21" s="1"/>
  <c r="AD10" i="21" s="1"/>
  <c r="AD13" i="21" s="1"/>
  <c r="A18" i="21" s="1"/>
  <c r="AB4" i="21"/>
  <c r="AC4" i="21" s="1"/>
  <c r="AD7" i="21" s="1"/>
  <c r="N4" i="21"/>
  <c r="O4" i="21" s="1"/>
  <c r="AD5" i="21" s="1"/>
  <c r="AB264" i="20"/>
  <c r="AC264" i="20" s="1"/>
  <c r="AD267" i="20" s="1"/>
  <c r="N264" i="20"/>
  <c r="O264" i="20" s="1"/>
  <c r="AD265" i="20" s="1"/>
  <c r="AB259" i="20"/>
  <c r="AC259" i="20" s="1"/>
  <c r="AD262" i="20" s="1"/>
  <c r="N259" i="20"/>
  <c r="O259" i="20" s="1"/>
  <c r="AD260" i="20" s="1"/>
  <c r="AB254" i="20"/>
  <c r="AC254" i="20" s="1"/>
  <c r="AD257" i="20" s="1"/>
  <c r="N254" i="20"/>
  <c r="O254" i="20" s="1"/>
  <c r="AD255" i="20" s="1"/>
  <c r="AD258" i="20" s="1"/>
  <c r="A263" i="20" s="1"/>
  <c r="AB249" i="20"/>
  <c r="AC249" i="20" s="1"/>
  <c r="AD252" i="20" s="1"/>
  <c r="N249" i="20"/>
  <c r="O249" i="20" s="1"/>
  <c r="AD250" i="20" s="1"/>
  <c r="AB244" i="20"/>
  <c r="AC244" i="20" s="1"/>
  <c r="AD247" i="20" s="1"/>
  <c r="N244" i="20"/>
  <c r="O244" i="20" s="1"/>
  <c r="AD245" i="20" s="1"/>
  <c r="AB239" i="20"/>
  <c r="AC239" i="20" s="1"/>
  <c r="AD242" i="20" s="1"/>
  <c r="N239" i="20"/>
  <c r="O239" i="20" s="1"/>
  <c r="AD240" i="20" s="1"/>
  <c r="AB234" i="20"/>
  <c r="AC234" i="20" s="1"/>
  <c r="AD237" i="20" s="1"/>
  <c r="N234" i="20"/>
  <c r="O234" i="20" s="1"/>
  <c r="AD235" i="20" s="1"/>
  <c r="AD238" i="20" s="1"/>
  <c r="A243" i="20" s="1"/>
  <c r="AB229" i="20"/>
  <c r="AC229" i="20" s="1"/>
  <c r="AD232" i="20" s="1"/>
  <c r="N229" i="20"/>
  <c r="O229" i="20" s="1"/>
  <c r="AD230" i="20" s="1"/>
  <c r="AB224" i="20"/>
  <c r="AC224" i="20" s="1"/>
  <c r="AD227" i="20" s="1"/>
  <c r="N224" i="20"/>
  <c r="O224" i="20" s="1"/>
  <c r="AD225" i="20" s="1"/>
  <c r="AB219" i="20"/>
  <c r="AC219" i="20" s="1"/>
  <c r="AD222" i="20" s="1"/>
  <c r="N219" i="20"/>
  <c r="O219" i="20" s="1"/>
  <c r="AD220" i="20" s="1"/>
  <c r="AB214" i="20"/>
  <c r="AC214" i="20" s="1"/>
  <c r="AD217" i="20" s="1"/>
  <c r="N214" i="20"/>
  <c r="O214" i="20" s="1"/>
  <c r="AD215" i="20" s="1"/>
  <c r="AD218" i="20" s="1"/>
  <c r="A223" i="20" s="1"/>
  <c r="AB209" i="20"/>
  <c r="AC209" i="20" s="1"/>
  <c r="AD212" i="20" s="1"/>
  <c r="N209" i="20"/>
  <c r="O209" i="20" s="1"/>
  <c r="AD210" i="20" s="1"/>
  <c r="AB204" i="20"/>
  <c r="AC204" i="20" s="1"/>
  <c r="AD207" i="20" s="1"/>
  <c r="N204" i="20"/>
  <c r="O204" i="20" s="1"/>
  <c r="AD205" i="20" s="1"/>
  <c r="AB199" i="20"/>
  <c r="AC199" i="20" s="1"/>
  <c r="AD202" i="20" s="1"/>
  <c r="N199" i="20"/>
  <c r="O199" i="20" s="1"/>
  <c r="AD200" i="20" s="1"/>
  <c r="AB194" i="20"/>
  <c r="AC194" i="20" s="1"/>
  <c r="AD197" i="20" s="1"/>
  <c r="N194" i="20"/>
  <c r="O194" i="20" s="1"/>
  <c r="AD195" i="20" s="1"/>
  <c r="AD198" i="20" s="1"/>
  <c r="A203" i="20" s="1"/>
  <c r="AB189" i="20"/>
  <c r="AC189" i="20" s="1"/>
  <c r="AD192" i="20" s="1"/>
  <c r="N189" i="20"/>
  <c r="O189" i="20" s="1"/>
  <c r="AD190" i="20" s="1"/>
  <c r="AB184" i="20"/>
  <c r="AC184" i="20" s="1"/>
  <c r="AD187" i="20" s="1"/>
  <c r="N184" i="20"/>
  <c r="O184" i="20" s="1"/>
  <c r="AD185" i="20" s="1"/>
  <c r="AB179" i="20"/>
  <c r="AC179" i="20" s="1"/>
  <c r="AD182" i="20" s="1"/>
  <c r="N179" i="20"/>
  <c r="O179" i="20" s="1"/>
  <c r="AD180" i="20" s="1"/>
  <c r="AB174" i="20"/>
  <c r="AC174" i="20" s="1"/>
  <c r="AD177" i="20" s="1"/>
  <c r="N174" i="20"/>
  <c r="O174" i="20" s="1"/>
  <c r="AD175" i="20" s="1"/>
  <c r="AD178" i="20" s="1"/>
  <c r="A183" i="20" s="1"/>
  <c r="AB169" i="20"/>
  <c r="AC169" i="20" s="1"/>
  <c r="AD172" i="20" s="1"/>
  <c r="N169" i="20"/>
  <c r="O169" i="20" s="1"/>
  <c r="AD170" i="20" s="1"/>
  <c r="AB164" i="20"/>
  <c r="AC164" i="20" s="1"/>
  <c r="AD167" i="20" s="1"/>
  <c r="N164" i="20"/>
  <c r="O164" i="20" s="1"/>
  <c r="AD165" i="20" s="1"/>
  <c r="AB159" i="20"/>
  <c r="AC159" i="20" s="1"/>
  <c r="AD162" i="20" s="1"/>
  <c r="N159" i="20"/>
  <c r="O159" i="20" s="1"/>
  <c r="AD160" i="20" s="1"/>
  <c r="AB154" i="20"/>
  <c r="AC154" i="20" s="1"/>
  <c r="AD157" i="20" s="1"/>
  <c r="N154" i="20"/>
  <c r="O154" i="20" s="1"/>
  <c r="AD155" i="20" s="1"/>
  <c r="AD158" i="20" s="1"/>
  <c r="A163" i="20" s="1"/>
  <c r="AB149" i="20"/>
  <c r="AC149" i="20" s="1"/>
  <c r="AD152" i="20" s="1"/>
  <c r="N149" i="20"/>
  <c r="O149" i="20" s="1"/>
  <c r="AD150" i="20" s="1"/>
  <c r="AB144" i="20"/>
  <c r="AC144" i="20" s="1"/>
  <c r="AD147" i="20" s="1"/>
  <c r="N144" i="20"/>
  <c r="O144" i="20" s="1"/>
  <c r="AD145" i="20" s="1"/>
  <c r="AB139" i="20"/>
  <c r="AC139" i="20" s="1"/>
  <c r="AD142" i="20" s="1"/>
  <c r="N139" i="20"/>
  <c r="O139" i="20" s="1"/>
  <c r="AD140" i="20" s="1"/>
  <c r="AB134" i="20"/>
  <c r="AC134" i="20" s="1"/>
  <c r="AD137" i="20" s="1"/>
  <c r="N134" i="20"/>
  <c r="O134" i="20" s="1"/>
  <c r="AD135" i="20" s="1"/>
  <c r="AD138" i="20" s="1"/>
  <c r="A143" i="20" s="1"/>
  <c r="AB129" i="20"/>
  <c r="AC129" i="20" s="1"/>
  <c r="AD132" i="20" s="1"/>
  <c r="N129" i="20"/>
  <c r="O129" i="20" s="1"/>
  <c r="AD130" i="20" s="1"/>
  <c r="AB124" i="20"/>
  <c r="AC124" i="20" s="1"/>
  <c r="AD127" i="20" s="1"/>
  <c r="N124" i="20"/>
  <c r="O124" i="20" s="1"/>
  <c r="AD125" i="20" s="1"/>
  <c r="AB119" i="20"/>
  <c r="AC119" i="20" s="1"/>
  <c r="AD122" i="20" s="1"/>
  <c r="N119" i="20"/>
  <c r="O119" i="20" s="1"/>
  <c r="AD120" i="20" s="1"/>
  <c r="AB114" i="20"/>
  <c r="AC114" i="20" s="1"/>
  <c r="AD117" i="20" s="1"/>
  <c r="N114" i="20"/>
  <c r="O114" i="20" s="1"/>
  <c r="AD115" i="20" s="1"/>
  <c r="AD118" i="20" s="1"/>
  <c r="A123" i="20" s="1"/>
  <c r="AB109" i="20"/>
  <c r="AC109" i="20" s="1"/>
  <c r="AD112" i="20" s="1"/>
  <c r="N109" i="20"/>
  <c r="O109" i="20" s="1"/>
  <c r="AD110" i="20" s="1"/>
  <c r="AB104" i="20"/>
  <c r="AC104" i="20" s="1"/>
  <c r="AD107" i="20" s="1"/>
  <c r="N104" i="20"/>
  <c r="O104" i="20" s="1"/>
  <c r="AD105" i="20" s="1"/>
  <c r="AB99" i="20"/>
  <c r="AC99" i="20" s="1"/>
  <c r="AD102" i="20" s="1"/>
  <c r="N99" i="20"/>
  <c r="O99" i="20" s="1"/>
  <c r="AD100" i="20" s="1"/>
  <c r="AB94" i="20"/>
  <c r="AC94" i="20" s="1"/>
  <c r="AD97" i="20" s="1"/>
  <c r="N94" i="20"/>
  <c r="O94" i="20" s="1"/>
  <c r="AD95" i="20" s="1"/>
  <c r="AD98" i="20" s="1"/>
  <c r="A103" i="20" s="1"/>
  <c r="AB89" i="20"/>
  <c r="AC89" i="20" s="1"/>
  <c r="AD92" i="20" s="1"/>
  <c r="N89" i="20"/>
  <c r="O89" i="20" s="1"/>
  <c r="AD90" i="20" s="1"/>
  <c r="AB84" i="20"/>
  <c r="AC84" i="20" s="1"/>
  <c r="AD87" i="20" s="1"/>
  <c r="N84" i="20"/>
  <c r="O84" i="20" s="1"/>
  <c r="AD85" i="20" s="1"/>
  <c r="AB79" i="20"/>
  <c r="AC79" i="20" s="1"/>
  <c r="AD82" i="20" s="1"/>
  <c r="N79" i="20"/>
  <c r="O79" i="20" s="1"/>
  <c r="AD80" i="20" s="1"/>
  <c r="AB74" i="20"/>
  <c r="AC74" i="20" s="1"/>
  <c r="AD77" i="20" s="1"/>
  <c r="N74" i="20"/>
  <c r="O74" i="20" s="1"/>
  <c r="AD75" i="20" s="1"/>
  <c r="AD78" i="20" s="1"/>
  <c r="A83" i="20" s="1"/>
  <c r="AB69" i="20"/>
  <c r="AC69" i="20" s="1"/>
  <c r="AD72" i="20" s="1"/>
  <c r="N69" i="20"/>
  <c r="O69" i="20" s="1"/>
  <c r="AD70" i="20" s="1"/>
  <c r="AB64" i="20"/>
  <c r="AC64" i="20" s="1"/>
  <c r="AD67" i="20" s="1"/>
  <c r="N64" i="20"/>
  <c r="O64" i="20" s="1"/>
  <c r="AD65" i="20" s="1"/>
  <c r="AB59" i="20"/>
  <c r="AC59" i="20" s="1"/>
  <c r="AD62" i="20" s="1"/>
  <c r="N59" i="20"/>
  <c r="O59" i="20" s="1"/>
  <c r="AD60" i="20" s="1"/>
  <c r="AB54" i="20"/>
  <c r="AC54" i="20" s="1"/>
  <c r="AD57" i="20" s="1"/>
  <c r="N54" i="20"/>
  <c r="O54" i="20" s="1"/>
  <c r="AD55" i="20" s="1"/>
  <c r="AD58" i="20" s="1"/>
  <c r="A63" i="20" s="1"/>
  <c r="AB49" i="20"/>
  <c r="AC49" i="20" s="1"/>
  <c r="AD52" i="20" s="1"/>
  <c r="N49" i="20"/>
  <c r="O49" i="20" s="1"/>
  <c r="AD50" i="20" s="1"/>
  <c r="AB44" i="20"/>
  <c r="AC44" i="20" s="1"/>
  <c r="AD47" i="20" s="1"/>
  <c r="N44" i="20"/>
  <c r="O44" i="20" s="1"/>
  <c r="AD45" i="20" s="1"/>
  <c r="AB39" i="20"/>
  <c r="AC39" i="20" s="1"/>
  <c r="AD42" i="20" s="1"/>
  <c r="N39" i="20"/>
  <c r="O39" i="20" s="1"/>
  <c r="AD40" i="20" s="1"/>
  <c r="AB34" i="20"/>
  <c r="AC34" i="20" s="1"/>
  <c r="AD37" i="20" s="1"/>
  <c r="N34" i="20"/>
  <c r="O34" i="20" s="1"/>
  <c r="AD35" i="20" s="1"/>
  <c r="AD38" i="20" s="1"/>
  <c r="A43" i="20" s="1"/>
  <c r="AB29" i="20"/>
  <c r="AC29" i="20" s="1"/>
  <c r="AD32" i="20" s="1"/>
  <c r="N29" i="20"/>
  <c r="O29" i="20" s="1"/>
  <c r="AD30" i="20" s="1"/>
  <c r="AB24" i="20"/>
  <c r="AC24" i="20" s="1"/>
  <c r="AD27" i="20" s="1"/>
  <c r="N24" i="20"/>
  <c r="O24" i="20" s="1"/>
  <c r="AD25" i="20" s="1"/>
  <c r="AB19" i="20"/>
  <c r="AC19" i="20" s="1"/>
  <c r="AD22" i="20" s="1"/>
  <c r="N19" i="20"/>
  <c r="O19" i="20" s="1"/>
  <c r="AD20" i="20" s="1"/>
  <c r="AB14" i="20"/>
  <c r="AC14" i="20" s="1"/>
  <c r="AD17" i="20" s="1"/>
  <c r="N14" i="20"/>
  <c r="O14" i="20" s="1"/>
  <c r="AD15" i="20" s="1"/>
  <c r="AD18" i="20" s="1"/>
  <c r="A23" i="20" s="1"/>
  <c r="AB9" i="20"/>
  <c r="AC9" i="20" s="1"/>
  <c r="AD12" i="20" s="1"/>
  <c r="N9" i="20"/>
  <c r="O9" i="20" s="1"/>
  <c r="AD10" i="20" s="1"/>
  <c r="AB4" i="20"/>
  <c r="AC4" i="20" s="1"/>
  <c r="AD7" i="20" s="1"/>
  <c r="O4" i="20"/>
  <c r="AD5" i="20" s="1"/>
  <c r="N4" i="20"/>
  <c r="Q14" i="7" s="1"/>
  <c r="AB264" i="19"/>
  <c r="AC264" i="19" s="1"/>
  <c r="AD267" i="19" s="1"/>
  <c r="N264" i="19"/>
  <c r="O264" i="19" s="1"/>
  <c r="AD265" i="19" s="1"/>
  <c r="AB259" i="19"/>
  <c r="AC259" i="19" s="1"/>
  <c r="AD262" i="19" s="1"/>
  <c r="N259" i="19"/>
  <c r="O259" i="19" s="1"/>
  <c r="AD260" i="19" s="1"/>
  <c r="AD263" i="19" s="1"/>
  <c r="A268" i="19" s="1"/>
  <c r="AB254" i="19"/>
  <c r="AC254" i="19" s="1"/>
  <c r="AD257" i="19" s="1"/>
  <c r="N254" i="19"/>
  <c r="O254" i="19" s="1"/>
  <c r="AD255" i="19" s="1"/>
  <c r="AD258" i="19" s="1"/>
  <c r="A263" i="19" s="1"/>
  <c r="AB249" i="19"/>
  <c r="AC249" i="19" s="1"/>
  <c r="AD252" i="19" s="1"/>
  <c r="N249" i="19"/>
  <c r="O249" i="19" s="1"/>
  <c r="AD250" i="19" s="1"/>
  <c r="AD253" i="19" s="1"/>
  <c r="A258" i="19" s="1"/>
  <c r="AB244" i="19"/>
  <c r="AC244" i="19" s="1"/>
  <c r="AD247" i="19" s="1"/>
  <c r="N244" i="19"/>
  <c r="O244" i="19" s="1"/>
  <c r="AD245" i="19" s="1"/>
  <c r="AB239" i="19"/>
  <c r="AC239" i="19" s="1"/>
  <c r="AD242" i="19" s="1"/>
  <c r="N239" i="19"/>
  <c r="O239" i="19" s="1"/>
  <c r="AD240" i="19" s="1"/>
  <c r="AD243" i="19" s="1"/>
  <c r="A248" i="19" s="1"/>
  <c r="AB234" i="19"/>
  <c r="AC234" i="19" s="1"/>
  <c r="AD237" i="19" s="1"/>
  <c r="N234" i="19"/>
  <c r="O234" i="19" s="1"/>
  <c r="AD235" i="19" s="1"/>
  <c r="AB229" i="19"/>
  <c r="AC229" i="19" s="1"/>
  <c r="AD232" i="19" s="1"/>
  <c r="N229" i="19"/>
  <c r="O229" i="19" s="1"/>
  <c r="AD230" i="19" s="1"/>
  <c r="AB224" i="19"/>
  <c r="AC224" i="19" s="1"/>
  <c r="AD227" i="19" s="1"/>
  <c r="N224" i="19"/>
  <c r="O224" i="19" s="1"/>
  <c r="AD225" i="19" s="1"/>
  <c r="AB219" i="19"/>
  <c r="AC219" i="19" s="1"/>
  <c r="AD222" i="19" s="1"/>
  <c r="N219" i="19"/>
  <c r="O219" i="19" s="1"/>
  <c r="AD220" i="19" s="1"/>
  <c r="AD223" i="19" s="1"/>
  <c r="A228" i="19" s="1"/>
  <c r="AB214" i="19"/>
  <c r="AC214" i="19" s="1"/>
  <c r="AD217" i="19" s="1"/>
  <c r="N214" i="19"/>
  <c r="O214" i="19" s="1"/>
  <c r="AD215" i="19" s="1"/>
  <c r="AD218" i="19" s="1"/>
  <c r="A223" i="19" s="1"/>
  <c r="AB209" i="19"/>
  <c r="AC209" i="19" s="1"/>
  <c r="AD212" i="19" s="1"/>
  <c r="N209" i="19"/>
  <c r="O209" i="19" s="1"/>
  <c r="AD210" i="19" s="1"/>
  <c r="AD213" i="19" s="1"/>
  <c r="A218" i="19" s="1"/>
  <c r="AB204" i="19"/>
  <c r="AC204" i="19" s="1"/>
  <c r="AD207" i="19" s="1"/>
  <c r="N204" i="19"/>
  <c r="O204" i="19" s="1"/>
  <c r="AD205" i="19" s="1"/>
  <c r="AB199" i="19"/>
  <c r="AC199" i="19" s="1"/>
  <c r="AD202" i="19" s="1"/>
  <c r="N199" i="19"/>
  <c r="O199" i="19" s="1"/>
  <c r="AD200" i="19" s="1"/>
  <c r="AD203" i="19" s="1"/>
  <c r="A208" i="19" s="1"/>
  <c r="AB194" i="19"/>
  <c r="AC194" i="19" s="1"/>
  <c r="AD197" i="19" s="1"/>
  <c r="N194" i="19"/>
  <c r="O194" i="19" s="1"/>
  <c r="AD195" i="19" s="1"/>
  <c r="AB189" i="19"/>
  <c r="AC189" i="19" s="1"/>
  <c r="AD192" i="19" s="1"/>
  <c r="N189" i="19"/>
  <c r="O189" i="19" s="1"/>
  <c r="AD190" i="19" s="1"/>
  <c r="AB184" i="19"/>
  <c r="AC184" i="19" s="1"/>
  <c r="AD187" i="19" s="1"/>
  <c r="N184" i="19"/>
  <c r="O184" i="19" s="1"/>
  <c r="AD185" i="19" s="1"/>
  <c r="AB179" i="19"/>
  <c r="AC179" i="19" s="1"/>
  <c r="AD182" i="19" s="1"/>
  <c r="N179" i="19"/>
  <c r="O179" i="19" s="1"/>
  <c r="AD180" i="19" s="1"/>
  <c r="AD183" i="19" s="1"/>
  <c r="A188" i="19" s="1"/>
  <c r="AB174" i="19"/>
  <c r="AC174" i="19" s="1"/>
  <c r="AD177" i="19" s="1"/>
  <c r="N174" i="19"/>
  <c r="O174" i="19" s="1"/>
  <c r="AD175" i="19" s="1"/>
  <c r="AD178" i="19" s="1"/>
  <c r="A183" i="19" s="1"/>
  <c r="AB169" i="19"/>
  <c r="AC169" i="19" s="1"/>
  <c r="AD172" i="19" s="1"/>
  <c r="N169" i="19"/>
  <c r="O169" i="19" s="1"/>
  <c r="AD170" i="19" s="1"/>
  <c r="AD173" i="19" s="1"/>
  <c r="A178" i="19" s="1"/>
  <c r="AB164" i="19"/>
  <c r="AC164" i="19" s="1"/>
  <c r="AD167" i="19" s="1"/>
  <c r="N164" i="19"/>
  <c r="O164" i="19" s="1"/>
  <c r="AD165" i="19" s="1"/>
  <c r="AB159" i="19"/>
  <c r="AC159" i="19" s="1"/>
  <c r="AD162" i="19" s="1"/>
  <c r="N159" i="19"/>
  <c r="O159" i="19" s="1"/>
  <c r="AD160" i="19" s="1"/>
  <c r="AD163" i="19" s="1"/>
  <c r="A168" i="19" s="1"/>
  <c r="AB154" i="19"/>
  <c r="AC154" i="19" s="1"/>
  <c r="AD157" i="19" s="1"/>
  <c r="N154" i="19"/>
  <c r="O154" i="19" s="1"/>
  <c r="AD155" i="19" s="1"/>
  <c r="AB149" i="19"/>
  <c r="AC149" i="19" s="1"/>
  <c r="AD152" i="19" s="1"/>
  <c r="N149" i="19"/>
  <c r="O149" i="19" s="1"/>
  <c r="AD150" i="19" s="1"/>
  <c r="AB144" i="19"/>
  <c r="AC144" i="19" s="1"/>
  <c r="AD147" i="19" s="1"/>
  <c r="N144" i="19"/>
  <c r="O144" i="19" s="1"/>
  <c r="AD145" i="19" s="1"/>
  <c r="AB139" i="19"/>
  <c r="AC139" i="19" s="1"/>
  <c r="AD142" i="19" s="1"/>
  <c r="N139" i="19"/>
  <c r="O139" i="19" s="1"/>
  <c r="AD140" i="19" s="1"/>
  <c r="AD143" i="19" s="1"/>
  <c r="A148" i="19" s="1"/>
  <c r="AB134" i="19"/>
  <c r="AC134" i="19" s="1"/>
  <c r="AD137" i="19" s="1"/>
  <c r="N134" i="19"/>
  <c r="O134" i="19" s="1"/>
  <c r="AD135" i="19" s="1"/>
  <c r="AD138" i="19" s="1"/>
  <c r="A143" i="19" s="1"/>
  <c r="AB129" i="19"/>
  <c r="AC129" i="19" s="1"/>
  <c r="AD132" i="19" s="1"/>
  <c r="N129" i="19"/>
  <c r="O129" i="19" s="1"/>
  <c r="AD130" i="19" s="1"/>
  <c r="AB124" i="19"/>
  <c r="AC124" i="19" s="1"/>
  <c r="AD127" i="19" s="1"/>
  <c r="N124" i="19"/>
  <c r="O124" i="19" s="1"/>
  <c r="AD125" i="19" s="1"/>
  <c r="AB119" i="19"/>
  <c r="AC119" i="19" s="1"/>
  <c r="AD122" i="19" s="1"/>
  <c r="N119" i="19"/>
  <c r="O119" i="19" s="1"/>
  <c r="AD120" i="19" s="1"/>
  <c r="AD123" i="19" s="1"/>
  <c r="A128" i="19" s="1"/>
  <c r="AB114" i="19"/>
  <c r="AC114" i="19" s="1"/>
  <c r="AD117" i="19" s="1"/>
  <c r="N114" i="19"/>
  <c r="O114" i="19" s="1"/>
  <c r="AD115" i="19" s="1"/>
  <c r="AB109" i="19"/>
  <c r="AC109" i="19" s="1"/>
  <c r="AD112" i="19" s="1"/>
  <c r="N109" i="19"/>
  <c r="O109" i="19" s="1"/>
  <c r="AD110" i="19" s="1"/>
  <c r="AB104" i="19"/>
  <c r="AC104" i="19" s="1"/>
  <c r="AD107" i="19" s="1"/>
  <c r="N104" i="19"/>
  <c r="O104" i="19" s="1"/>
  <c r="AD105" i="19" s="1"/>
  <c r="AB99" i="19"/>
  <c r="AC99" i="19" s="1"/>
  <c r="AD102" i="19" s="1"/>
  <c r="N99" i="19"/>
  <c r="O99" i="19" s="1"/>
  <c r="AD100" i="19" s="1"/>
  <c r="AD103" i="19" s="1"/>
  <c r="A108" i="19" s="1"/>
  <c r="AB94" i="19"/>
  <c r="AC94" i="19" s="1"/>
  <c r="AD97" i="19" s="1"/>
  <c r="N94" i="19"/>
  <c r="O94" i="19" s="1"/>
  <c r="AD95" i="19" s="1"/>
  <c r="AD98" i="19" s="1"/>
  <c r="A103" i="19" s="1"/>
  <c r="AB89" i="19"/>
  <c r="AC89" i="19" s="1"/>
  <c r="AD92" i="19" s="1"/>
  <c r="N89" i="19"/>
  <c r="O89" i="19" s="1"/>
  <c r="AD90" i="19" s="1"/>
  <c r="AD93" i="19" s="1"/>
  <c r="A98" i="19" s="1"/>
  <c r="AB84" i="19"/>
  <c r="AC84" i="19" s="1"/>
  <c r="AD87" i="19" s="1"/>
  <c r="N84" i="19"/>
  <c r="O84" i="19" s="1"/>
  <c r="AD85" i="19" s="1"/>
  <c r="AB79" i="19"/>
  <c r="AC79" i="19" s="1"/>
  <c r="AD82" i="19" s="1"/>
  <c r="N79" i="19"/>
  <c r="O79" i="19" s="1"/>
  <c r="AD80" i="19" s="1"/>
  <c r="AD83" i="19" s="1"/>
  <c r="A88" i="19" s="1"/>
  <c r="AB74" i="19"/>
  <c r="AC74" i="19" s="1"/>
  <c r="AD77" i="19" s="1"/>
  <c r="N74" i="19"/>
  <c r="O74" i="19" s="1"/>
  <c r="AD75" i="19" s="1"/>
  <c r="AB69" i="19"/>
  <c r="AC69" i="19" s="1"/>
  <c r="AD72" i="19" s="1"/>
  <c r="N69" i="19"/>
  <c r="O69" i="19" s="1"/>
  <c r="AD70" i="19" s="1"/>
  <c r="AB64" i="19"/>
  <c r="AC64" i="19" s="1"/>
  <c r="AD67" i="19" s="1"/>
  <c r="N64" i="19"/>
  <c r="O64" i="19" s="1"/>
  <c r="AD65" i="19" s="1"/>
  <c r="AB59" i="19"/>
  <c r="AC59" i="19" s="1"/>
  <c r="AD62" i="19" s="1"/>
  <c r="N59" i="19"/>
  <c r="O59" i="19" s="1"/>
  <c r="AD60" i="19" s="1"/>
  <c r="AD63" i="19" s="1"/>
  <c r="A68" i="19" s="1"/>
  <c r="AB54" i="19"/>
  <c r="AC54" i="19" s="1"/>
  <c r="AD57" i="19" s="1"/>
  <c r="N54" i="19"/>
  <c r="O54" i="19" s="1"/>
  <c r="AD55" i="19" s="1"/>
  <c r="AD58" i="19" s="1"/>
  <c r="A63" i="19" s="1"/>
  <c r="AB49" i="19"/>
  <c r="AC49" i="19" s="1"/>
  <c r="AD52" i="19" s="1"/>
  <c r="N49" i="19"/>
  <c r="O49" i="19" s="1"/>
  <c r="AD50" i="19" s="1"/>
  <c r="AD53" i="19" s="1"/>
  <c r="A58" i="19" s="1"/>
  <c r="AB44" i="19"/>
  <c r="AC44" i="19" s="1"/>
  <c r="AD47" i="19" s="1"/>
  <c r="N44" i="19"/>
  <c r="O44" i="19" s="1"/>
  <c r="AD45" i="19" s="1"/>
  <c r="AB39" i="19"/>
  <c r="AC39" i="19" s="1"/>
  <c r="AD42" i="19" s="1"/>
  <c r="N39" i="19"/>
  <c r="O39" i="19" s="1"/>
  <c r="AD40" i="19" s="1"/>
  <c r="AD43" i="19" s="1"/>
  <c r="A48" i="19" s="1"/>
  <c r="AB34" i="19"/>
  <c r="AC34" i="19" s="1"/>
  <c r="AD37" i="19" s="1"/>
  <c r="N34" i="19"/>
  <c r="O34" i="19" s="1"/>
  <c r="AD35" i="19" s="1"/>
  <c r="AB29" i="19"/>
  <c r="AC29" i="19" s="1"/>
  <c r="AD32" i="19" s="1"/>
  <c r="N29" i="19"/>
  <c r="O29" i="19" s="1"/>
  <c r="AD30" i="19" s="1"/>
  <c r="AB24" i="19"/>
  <c r="AC24" i="19" s="1"/>
  <c r="AD27" i="19" s="1"/>
  <c r="N24" i="19"/>
  <c r="O24" i="19" s="1"/>
  <c r="AD25" i="19" s="1"/>
  <c r="AB19" i="19"/>
  <c r="AC19" i="19" s="1"/>
  <c r="AD22" i="19" s="1"/>
  <c r="N19" i="19"/>
  <c r="O19" i="19" s="1"/>
  <c r="AD20" i="19" s="1"/>
  <c r="AD23" i="19" s="1"/>
  <c r="A28" i="19" s="1"/>
  <c r="AB14" i="19"/>
  <c r="AC14" i="19" s="1"/>
  <c r="AD17" i="19" s="1"/>
  <c r="N14" i="19"/>
  <c r="O14" i="19" s="1"/>
  <c r="AD15" i="19" s="1"/>
  <c r="AD18" i="19" s="1"/>
  <c r="A23" i="19" s="1"/>
  <c r="AB9" i="19"/>
  <c r="AC9" i="19" s="1"/>
  <c r="AD12" i="19" s="1"/>
  <c r="N9" i="19"/>
  <c r="O9" i="19" s="1"/>
  <c r="AD10" i="19" s="1"/>
  <c r="AD13" i="19" s="1"/>
  <c r="A18" i="19" s="1"/>
  <c r="AB4" i="19"/>
  <c r="AC4" i="19" s="1"/>
  <c r="AD7" i="19" s="1"/>
  <c r="N4" i="19"/>
  <c r="O4" i="19" s="1"/>
  <c r="AD5" i="19" s="1"/>
  <c r="AB264" i="18"/>
  <c r="AC264" i="18" s="1"/>
  <c r="AD267" i="18" s="1"/>
  <c r="N264" i="18"/>
  <c r="O264" i="18" s="1"/>
  <c r="AD265" i="18" s="1"/>
  <c r="AD268" i="18" s="1"/>
  <c r="AB259" i="18"/>
  <c r="AC259" i="18" s="1"/>
  <c r="AD262" i="18" s="1"/>
  <c r="N259" i="18"/>
  <c r="O259" i="18" s="1"/>
  <c r="AD260" i="18" s="1"/>
  <c r="AB254" i="18"/>
  <c r="AC254" i="18" s="1"/>
  <c r="AD257" i="18" s="1"/>
  <c r="N254" i="18"/>
  <c r="O254" i="18" s="1"/>
  <c r="AD255" i="18" s="1"/>
  <c r="AD258" i="18" s="1"/>
  <c r="A263" i="18" s="1"/>
  <c r="AB249" i="18"/>
  <c r="AC249" i="18" s="1"/>
  <c r="AD252" i="18" s="1"/>
  <c r="N249" i="18"/>
  <c r="O249" i="18" s="1"/>
  <c r="AD250" i="18" s="1"/>
  <c r="AB244" i="18"/>
  <c r="AC244" i="18" s="1"/>
  <c r="AD247" i="18" s="1"/>
  <c r="N244" i="18"/>
  <c r="O244" i="18" s="1"/>
  <c r="AD245" i="18" s="1"/>
  <c r="AD248" i="18" s="1"/>
  <c r="A253" i="18" s="1"/>
  <c r="AB239" i="18"/>
  <c r="AC239" i="18" s="1"/>
  <c r="AD242" i="18" s="1"/>
  <c r="N239" i="18"/>
  <c r="O239" i="18" s="1"/>
  <c r="AD240" i="18" s="1"/>
  <c r="AB234" i="18"/>
  <c r="AC234" i="18" s="1"/>
  <c r="AD237" i="18" s="1"/>
  <c r="N234" i="18"/>
  <c r="O234" i="18" s="1"/>
  <c r="AD235" i="18" s="1"/>
  <c r="AD238" i="18" s="1"/>
  <c r="A243" i="18" s="1"/>
  <c r="AB229" i="18"/>
  <c r="AC229" i="18" s="1"/>
  <c r="AD232" i="18" s="1"/>
  <c r="N229" i="18"/>
  <c r="O229" i="18" s="1"/>
  <c r="AD230" i="18" s="1"/>
  <c r="AB224" i="18"/>
  <c r="AC224" i="18" s="1"/>
  <c r="AD227" i="18" s="1"/>
  <c r="N224" i="18"/>
  <c r="O224" i="18" s="1"/>
  <c r="AD225" i="18" s="1"/>
  <c r="AD228" i="18" s="1"/>
  <c r="A233" i="18" s="1"/>
  <c r="AB219" i="18"/>
  <c r="AC219" i="18" s="1"/>
  <c r="AD222" i="18" s="1"/>
  <c r="N219" i="18"/>
  <c r="O219" i="18" s="1"/>
  <c r="AD220" i="18" s="1"/>
  <c r="AB214" i="18"/>
  <c r="AC214" i="18" s="1"/>
  <c r="AD217" i="18" s="1"/>
  <c r="N214" i="18"/>
  <c r="O214" i="18" s="1"/>
  <c r="AD215" i="18" s="1"/>
  <c r="AD218" i="18" s="1"/>
  <c r="A223" i="18" s="1"/>
  <c r="AB209" i="18"/>
  <c r="AC209" i="18" s="1"/>
  <c r="AD212" i="18" s="1"/>
  <c r="N209" i="18"/>
  <c r="O209" i="18" s="1"/>
  <c r="AD210" i="18" s="1"/>
  <c r="AB204" i="18"/>
  <c r="AC204" i="18" s="1"/>
  <c r="AD207" i="18" s="1"/>
  <c r="N204" i="18"/>
  <c r="O204" i="18" s="1"/>
  <c r="AD205" i="18" s="1"/>
  <c r="AD208" i="18" s="1"/>
  <c r="A213" i="18" s="1"/>
  <c r="AB199" i="18"/>
  <c r="AC199" i="18" s="1"/>
  <c r="AD202" i="18" s="1"/>
  <c r="N199" i="18"/>
  <c r="O199" i="18" s="1"/>
  <c r="AD200" i="18" s="1"/>
  <c r="AB194" i="18"/>
  <c r="AC194" i="18" s="1"/>
  <c r="AD197" i="18" s="1"/>
  <c r="N194" i="18"/>
  <c r="O194" i="18" s="1"/>
  <c r="AD195" i="18" s="1"/>
  <c r="AD198" i="18" s="1"/>
  <c r="A203" i="18" s="1"/>
  <c r="AB189" i="18"/>
  <c r="AC189" i="18" s="1"/>
  <c r="AD192" i="18" s="1"/>
  <c r="N189" i="18"/>
  <c r="O189" i="18" s="1"/>
  <c r="AD190" i="18" s="1"/>
  <c r="AB184" i="18"/>
  <c r="AC184" i="18" s="1"/>
  <c r="AD187" i="18" s="1"/>
  <c r="N184" i="18"/>
  <c r="O184" i="18" s="1"/>
  <c r="AD185" i="18" s="1"/>
  <c r="AD188" i="18" s="1"/>
  <c r="A193" i="18" s="1"/>
  <c r="AB179" i="18"/>
  <c r="AC179" i="18" s="1"/>
  <c r="AD182" i="18" s="1"/>
  <c r="N179" i="18"/>
  <c r="O179" i="18" s="1"/>
  <c r="AD180" i="18" s="1"/>
  <c r="AB174" i="18"/>
  <c r="AC174" i="18" s="1"/>
  <c r="AD177" i="18" s="1"/>
  <c r="N174" i="18"/>
  <c r="O174" i="18" s="1"/>
  <c r="AD175" i="18" s="1"/>
  <c r="AD178" i="18" s="1"/>
  <c r="A183" i="18" s="1"/>
  <c r="AB169" i="18"/>
  <c r="AC169" i="18" s="1"/>
  <c r="AD172" i="18" s="1"/>
  <c r="N169" i="18"/>
  <c r="O169" i="18" s="1"/>
  <c r="AD170" i="18" s="1"/>
  <c r="AB164" i="18"/>
  <c r="AC164" i="18" s="1"/>
  <c r="AD167" i="18" s="1"/>
  <c r="N164" i="18"/>
  <c r="O164" i="18" s="1"/>
  <c r="AD165" i="18" s="1"/>
  <c r="AD168" i="18" s="1"/>
  <c r="A173" i="18" s="1"/>
  <c r="AB159" i="18"/>
  <c r="AC159" i="18" s="1"/>
  <c r="AD162" i="18" s="1"/>
  <c r="N159" i="18"/>
  <c r="O159" i="18" s="1"/>
  <c r="AD160" i="18" s="1"/>
  <c r="AB154" i="18"/>
  <c r="AC154" i="18" s="1"/>
  <c r="AD157" i="18" s="1"/>
  <c r="N154" i="18"/>
  <c r="O154" i="18" s="1"/>
  <c r="AD155" i="18" s="1"/>
  <c r="AD158" i="18" s="1"/>
  <c r="A163" i="18" s="1"/>
  <c r="AB149" i="18"/>
  <c r="AC149" i="18" s="1"/>
  <c r="AD152" i="18" s="1"/>
  <c r="N149" i="18"/>
  <c r="O149" i="18" s="1"/>
  <c r="AD150" i="18" s="1"/>
  <c r="AB144" i="18"/>
  <c r="AC144" i="18" s="1"/>
  <c r="AD147" i="18" s="1"/>
  <c r="N144" i="18"/>
  <c r="O144" i="18" s="1"/>
  <c r="AD145" i="18" s="1"/>
  <c r="AD148" i="18" s="1"/>
  <c r="A153" i="18" s="1"/>
  <c r="AB139" i="18"/>
  <c r="AC139" i="18" s="1"/>
  <c r="AD142" i="18" s="1"/>
  <c r="N139" i="18"/>
  <c r="O139" i="18" s="1"/>
  <c r="AD140" i="18" s="1"/>
  <c r="AB134" i="18"/>
  <c r="AC134" i="18" s="1"/>
  <c r="AD137" i="18" s="1"/>
  <c r="N134" i="18"/>
  <c r="O134" i="18" s="1"/>
  <c r="AD135" i="18" s="1"/>
  <c r="AD138" i="18" s="1"/>
  <c r="A143" i="18" s="1"/>
  <c r="AB129" i="18"/>
  <c r="AC129" i="18" s="1"/>
  <c r="AD132" i="18" s="1"/>
  <c r="N129" i="18"/>
  <c r="O129" i="18" s="1"/>
  <c r="AD130" i="18" s="1"/>
  <c r="AB124" i="18"/>
  <c r="AC124" i="18" s="1"/>
  <c r="AD127" i="18" s="1"/>
  <c r="N124" i="18"/>
  <c r="O124" i="18" s="1"/>
  <c r="AD125" i="18" s="1"/>
  <c r="AD128" i="18" s="1"/>
  <c r="A133" i="18" s="1"/>
  <c r="AB119" i="18"/>
  <c r="AC119" i="18" s="1"/>
  <c r="AD122" i="18" s="1"/>
  <c r="N119" i="18"/>
  <c r="O119" i="18" s="1"/>
  <c r="AD120" i="18" s="1"/>
  <c r="AB114" i="18"/>
  <c r="AC114" i="18" s="1"/>
  <c r="AD117" i="18" s="1"/>
  <c r="N114" i="18"/>
  <c r="O114" i="18" s="1"/>
  <c r="AD115" i="18" s="1"/>
  <c r="AD118" i="18" s="1"/>
  <c r="A123" i="18" s="1"/>
  <c r="AB109" i="18"/>
  <c r="AC109" i="18" s="1"/>
  <c r="AD112" i="18" s="1"/>
  <c r="N109" i="18"/>
  <c r="O109" i="18" s="1"/>
  <c r="AD110" i="18" s="1"/>
  <c r="AB104" i="18"/>
  <c r="AC104" i="18" s="1"/>
  <c r="AD107" i="18" s="1"/>
  <c r="N104" i="18"/>
  <c r="O104" i="18" s="1"/>
  <c r="AD105" i="18" s="1"/>
  <c r="AD108" i="18" s="1"/>
  <c r="A113" i="18" s="1"/>
  <c r="AB99" i="18"/>
  <c r="AC99" i="18" s="1"/>
  <c r="AD102" i="18" s="1"/>
  <c r="N99" i="18"/>
  <c r="O99" i="18" s="1"/>
  <c r="AD100" i="18" s="1"/>
  <c r="AB94" i="18"/>
  <c r="AC94" i="18" s="1"/>
  <c r="AD97" i="18" s="1"/>
  <c r="N94" i="18"/>
  <c r="O94" i="18" s="1"/>
  <c r="AD95" i="18" s="1"/>
  <c r="AD98" i="18" s="1"/>
  <c r="A103" i="18" s="1"/>
  <c r="AB89" i="18"/>
  <c r="AC89" i="18" s="1"/>
  <c r="AD92" i="18" s="1"/>
  <c r="N89" i="18"/>
  <c r="O89" i="18" s="1"/>
  <c r="AD90" i="18" s="1"/>
  <c r="AB84" i="18"/>
  <c r="AC84" i="18" s="1"/>
  <c r="AD87" i="18" s="1"/>
  <c r="N84" i="18"/>
  <c r="O84" i="18" s="1"/>
  <c r="AD85" i="18" s="1"/>
  <c r="AD88" i="18" s="1"/>
  <c r="A93" i="18" s="1"/>
  <c r="AB79" i="18"/>
  <c r="AC79" i="18" s="1"/>
  <c r="AD82" i="18" s="1"/>
  <c r="N79" i="18"/>
  <c r="O79" i="18" s="1"/>
  <c r="AD80" i="18" s="1"/>
  <c r="AB74" i="18"/>
  <c r="AC74" i="18" s="1"/>
  <c r="AD77" i="18" s="1"/>
  <c r="N74" i="18"/>
  <c r="O74" i="18" s="1"/>
  <c r="AD75" i="18" s="1"/>
  <c r="AD78" i="18" s="1"/>
  <c r="A83" i="18" s="1"/>
  <c r="AB69" i="18"/>
  <c r="AC69" i="18" s="1"/>
  <c r="AD72" i="18" s="1"/>
  <c r="N69" i="18"/>
  <c r="O69" i="18" s="1"/>
  <c r="AD70" i="18" s="1"/>
  <c r="AB64" i="18"/>
  <c r="AC64" i="18" s="1"/>
  <c r="AD67" i="18" s="1"/>
  <c r="N64" i="18"/>
  <c r="O64" i="18" s="1"/>
  <c r="AD65" i="18" s="1"/>
  <c r="AD68" i="18" s="1"/>
  <c r="A73" i="18" s="1"/>
  <c r="AB59" i="18"/>
  <c r="AC59" i="18" s="1"/>
  <c r="AD62" i="18" s="1"/>
  <c r="N59" i="18"/>
  <c r="O59" i="18" s="1"/>
  <c r="AD60" i="18" s="1"/>
  <c r="AB54" i="18"/>
  <c r="AC54" i="18" s="1"/>
  <c r="AD57" i="18" s="1"/>
  <c r="N54" i="18"/>
  <c r="O54" i="18" s="1"/>
  <c r="AD55" i="18" s="1"/>
  <c r="AD58" i="18" s="1"/>
  <c r="A63" i="18" s="1"/>
  <c r="AB49" i="18"/>
  <c r="AC49" i="18" s="1"/>
  <c r="AD52" i="18" s="1"/>
  <c r="N49" i="18"/>
  <c r="O49" i="18" s="1"/>
  <c r="AD50" i="18" s="1"/>
  <c r="AB44" i="18"/>
  <c r="AC44" i="18" s="1"/>
  <c r="AD47" i="18" s="1"/>
  <c r="N44" i="18"/>
  <c r="O44" i="18" s="1"/>
  <c r="AD45" i="18" s="1"/>
  <c r="AD48" i="18" s="1"/>
  <c r="A53" i="18" s="1"/>
  <c r="AB39" i="18"/>
  <c r="AC39" i="18" s="1"/>
  <c r="AD42" i="18" s="1"/>
  <c r="N39" i="18"/>
  <c r="O39" i="18" s="1"/>
  <c r="AD40" i="18" s="1"/>
  <c r="AB34" i="18"/>
  <c r="AC34" i="18" s="1"/>
  <c r="AD37" i="18" s="1"/>
  <c r="N34" i="18"/>
  <c r="O34" i="18" s="1"/>
  <c r="AD35" i="18" s="1"/>
  <c r="AD38" i="18" s="1"/>
  <c r="A43" i="18" s="1"/>
  <c r="AB29" i="18"/>
  <c r="AC29" i="18" s="1"/>
  <c r="AD32" i="18" s="1"/>
  <c r="N29" i="18"/>
  <c r="O29" i="18" s="1"/>
  <c r="AD30" i="18" s="1"/>
  <c r="AB24" i="18"/>
  <c r="AC24" i="18" s="1"/>
  <c r="AD27" i="18" s="1"/>
  <c r="N24" i="18"/>
  <c r="O24" i="18" s="1"/>
  <c r="AD25" i="18" s="1"/>
  <c r="AD28" i="18" s="1"/>
  <c r="A33" i="18" s="1"/>
  <c r="AB19" i="18"/>
  <c r="AC19" i="18" s="1"/>
  <c r="AD22" i="18" s="1"/>
  <c r="N19" i="18"/>
  <c r="O19" i="18" s="1"/>
  <c r="AD20" i="18" s="1"/>
  <c r="AB14" i="18"/>
  <c r="AC14" i="18" s="1"/>
  <c r="AD17" i="18" s="1"/>
  <c r="N14" i="18"/>
  <c r="O14" i="18" s="1"/>
  <c r="AD15" i="18" s="1"/>
  <c r="AD18" i="18" s="1"/>
  <c r="A23" i="18" s="1"/>
  <c r="AB9" i="18"/>
  <c r="AC9" i="18" s="1"/>
  <c r="AD12" i="18" s="1"/>
  <c r="N9" i="18"/>
  <c r="O9" i="18" s="1"/>
  <c r="AD10" i="18" s="1"/>
  <c r="AB4" i="18"/>
  <c r="AC4" i="18" s="1"/>
  <c r="AD7" i="18" s="1"/>
  <c r="O4" i="18"/>
  <c r="AD5" i="18" s="1"/>
  <c r="AD8" i="18" s="1"/>
  <c r="A13" i="18" s="1"/>
  <c r="N4" i="18"/>
  <c r="Q12" i="7" s="1"/>
  <c r="AB264" i="17"/>
  <c r="AC264" i="17" s="1"/>
  <c r="AD267" i="17" s="1"/>
  <c r="N264" i="17"/>
  <c r="O264" i="17" s="1"/>
  <c r="AD265" i="17" s="1"/>
  <c r="AB259" i="17"/>
  <c r="AC259" i="17" s="1"/>
  <c r="AD262" i="17" s="1"/>
  <c r="N259" i="17"/>
  <c r="O259" i="17" s="1"/>
  <c r="AD260" i="17" s="1"/>
  <c r="AB254" i="17"/>
  <c r="AC254" i="17" s="1"/>
  <c r="AD257" i="17" s="1"/>
  <c r="N254" i="17"/>
  <c r="O254" i="17" s="1"/>
  <c r="AD255" i="17" s="1"/>
  <c r="AB249" i="17"/>
  <c r="AC249" i="17" s="1"/>
  <c r="AD252" i="17" s="1"/>
  <c r="N249" i="17"/>
  <c r="O249" i="17" s="1"/>
  <c r="AD250" i="17" s="1"/>
  <c r="AB244" i="17"/>
  <c r="AC244" i="17" s="1"/>
  <c r="AD247" i="17" s="1"/>
  <c r="N244" i="17"/>
  <c r="O244" i="17" s="1"/>
  <c r="AD245" i="17" s="1"/>
  <c r="AB239" i="17"/>
  <c r="AC239" i="17" s="1"/>
  <c r="AD242" i="17" s="1"/>
  <c r="N239" i="17"/>
  <c r="O239" i="17" s="1"/>
  <c r="AD240" i="17" s="1"/>
  <c r="AB234" i="17"/>
  <c r="AC234" i="17" s="1"/>
  <c r="AD237" i="17" s="1"/>
  <c r="N234" i="17"/>
  <c r="O234" i="17" s="1"/>
  <c r="AD235" i="17" s="1"/>
  <c r="AB229" i="17"/>
  <c r="AC229" i="17" s="1"/>
  <c r="AD232" i="17" s="1"/>
  <c r="N229" i="17"/>
  <c r="O229" i="17" s="1"/>
  <c r="AD230" i="17" s="1"/>
  <c r="AB224" i="17"/>
  <c r="AC224" i="17" s="1"/>
  <c r="AD227" i="17" s="1"/>
  <c r="N224" i="17"/>
  <c r="O224" i="17" s="1"/>
  <c r="AD225" i="17" s="1"/>
  <c r="AB219" i="17"/>
  <c r="AC219" i="17" s="1"/>
  <c r="AD222" i="17" s="1"/>
  <c r="N219" i="17"/>
  <c r="O219" i="17" s="1"/>
  <c r="AD220" i="17" s="1"/>
  <c r="AB214" i="17"/>
  <c r="AC214" i="17" s="1"/>
  <c r="AD217" i="17" s="1"/>
  <c r="N214" i="17"/>
  <c r="O214" i="17" s="1"/>
  <c r="AD215" i="17" s="1"/>
  <c r="AB209" i="17"/>
  <c r="AC209" i="17" s="1"/>
  <c r="AD212" i="17" s="1"/>
  <c r="N209" i="17"/>
  <c r="O209" i="17" s="1"/>
  <c r="AD210" i="17" s="1"/>
  <c r="AB204" i="17"/>
  <c r="AC204" i="17" s="1"/>
  <c r="AD207" i="17" s="1"/>
  <c r="N204" i="17"/>
  <c r="O204" i="17" s="1"/>
  <c r="AD205" i="17" s="1"/>
  <c r="AB199" i="17"/>
  <c r="AC199" i="17" s="1"/>
  <c r="AD202" i="17" s="1"/>
  <c r="N199" i="17"/>
  <c r="O199" i="17" s="1"/>
  <c r="AD200" i="17" s="1"/>
  <c r="AB194" i="17"/>
  <c r="AC194" i="17" s="1"/>
  <c r="AD197" i="17" s="1"/>
  <c r="N194" i="17"/>
  <c r="O194" i="17" s="1"/>
  <c r="AD195" i="17" s="1"/>
  <c r="AB189" i="17"/>
  <c r="AC189" i="17" s="1"/>
  <c r="AD192" i="17" s="1"/>
  <c r="N189" i="17"/>
  <c r="O189" i="17" s="1"/>
  <c r="AD190" i="17" s="1"/>
  <c r="AB184" i="17"/>
  <c r="AC184" i="17" s="1"/>
  <c r="AD187" i="17" s="1"/>
  <c r="N184" i="17"/>
  <c r="O184" i="17" s="1"/>
  <c r="AD185" i="17" s="1"/>
  <c r="AB179" i="17"/>
  <c r="AC179" i="17" s="1"/>
  <c r="AD182" i="17" s="1"/>
  <c r="N179" i="17"/>
  <c r="O179" i="17" s="1"/>
  <c r="AD180" i="17" s="1"/>
  <c r="AB174" i="17"/>
  <c r="AC174" i="17" s="1"/>
  <c r="AD177" i="17" s="1"/>
  <c r="N174" i="17"/>
  <c r="O174" i="17" s="1"/>
  <c r="AD175" i="17" s="1"/>
  <c r="AB169" i="17"/>
  <c r="AC169" i="17" s="1"/>
  <c r="AD172" i="17" s="1"/>
  <c r="N169" i="17"/>
  <c r="O169" i="17" s="1"/>
  <c r="AD170" i="17" s="1"/>
  <c r="AB164" i="17"/>
  <c r="AC164" i="17" s="1"/>
  <c r="AD167" i="17" s="1"/>
  <c r="N164" i="17"/>
  <c r="O164" i="17" s="1"/>
  <c r="AD165" i="17" s="1"/>
  <c r="AB159" i="17"/>
  <c r="AC159" i="17" s="1"/>
  <c r="AD162" i="17" s="1"/>
  <c r="N159" i="17"/>
  <c r="O159" i="17" s="1"/>
  <c r="AD160" i="17" s="1"/>
  <c r="AB154" i="17"/>
  <c r="AC154" i="17" s="1"/>
  <c r="AD157" i="17" s="1"/>
  <c r="N154" i="17"/>
  <c r="O154" i="17" s="1"/>
  <c r="AD155" i="17" s="1"/>
  <c r="AB149" i="17"/>
  <c r="AC149" i="17" s="1"/>
  <c r="AD152" i="17" s="1"/>
  <c r="N149" i="17"/>
  <c r="O149" i="17" s="1"/>
  <c r="AD150" i="17" s="1"/>
  <c r="AB144" i="17"/>
  <c r="AC144" i="17" s="1"/>
  <c r="AD147" i="17" s="1"/>
  <c r="N144" i="17"/>
  <c r="O144" i="17" s="1"/>
  <c r="AD145" i="17" s="1"/>
  <c r="AB139" i="17"/>
  <c r="AC139" i="17" s="1"/>
  <c r="AD142" i="17" s="1"/>
  <c r="N139" i="17"/>
  <c r="O139" i="17" s="1"/>
  <c r="AD140" i="17" s="1"/>
  <c r="AB134" i="17"/>
  <c r="AC134" i="17" s="1"/>
  <c r="AD137" i="17" s="1"/>
  <c r="N134" i="17"/>
  <c r="O134" i="17" s="1"/>
  <c r="AD135" i="17" s="1"/>
  <c r="AB129" i="17"/>
  <c r="AC129" i="17" s="1"/>
  <c r="AD132" i="17" s="1"/>
  <c r="N129" i="17"/>
  <c r="O129" i="17" s="1"/>
  <c r="AD130" i="17" s="1"/>
  <c r="AB124" i="17"/>
  <c r="AC124" i="17" s="1"/>
  <c r="AD127" i="17" s="1"/>
  <c r="N124" i="17"/>
  <c r="O124" i="17" s="1"/>
  <c r="AD125" i="17" s="1"/>
  <c r="AB119" i="17"/>
  <c r="AC119" i="17" s="1"/>
  <c r="AD122" i="17" s="1"/>
  <c r="N119" i="17"/>
  <c r="O119" i="17" s="1"/>
  <c r="AD120" i="17" s="1"/>
  <c r="AB114" i="17"/>
  <c r="AC114" i="17" s="1"/>
  <c r="AD117" i="17" s="1"/>
  <c r="N114" i="17"/>
  <c r="O114" i="17" s="1"/>
  <c r="AD115" i="17" s="1"/>
  <c r="AB109" i="17"/>
  <c r="AC109" i="17" s="1"/>
  <c r="AD112" i="17" s="1"/>
  <c r="N109" i="17"/>
  <c r="O109" i="17" s="1"/>
  <c r="AD110" i="17" s="1"/>
  <c r="AB104" i="17"/>
  <c r="AC104" i="17" s="1"/>
  <c r="AD107" i="17" s="1"/>
  <c r="N104" i="17"/>
  <c r="O104" i="17" s="1"/>
  <c r="AD105" i="17" s="1"/>
  <c r="AB99" i="17"/>
  <c r="AC99" i="17" s="1"/>
  <c r="AD102" i="17" s="1"/>
  <c r="N99" i="17"/>
  <c r="O99" i="17" s="1"/>
  <c r="AD100" i="17" s="1"/>
  <c r="AB94" i="17"/>
  <c r="AC94" i="17" s="1"/>
  <c r="AD97" i="17" s="1"/>
  <c r="N94" i="17"/>
  <c r="O94" i="17" s="1"/>
  <c r="AD95" i="17" s="1"/>
  <c r="AB89" i="17"/>
  <c r="AC89" i="17" s="1"/>
  <c r="AD92" i="17" s="1"/>
  <c r="N89" i="17"/>
  <c r="O89" i="17" s="1"/>
  <c r="AD90" i="17" s="1"/>
  <c r="AB84" i="17"/>
  <c r="AC84" i="17" s="1"/>
  <c r="AD87" i="17" s="1"/>
  <c r="N84" i="17"/>
  <c r="O84" i="17" s="1"/>
  <c r="AD85" i="17" s="1"/>
  <c r="AB79" i="17"/>
  <c r="AC79" i="17" s="1"/>
  <c r="AD82" i="17" s="1"/>
  <c r="N79" i="17"/>
  <c r="O79" i="17" s="1"/>
  <c r="AD80" i="17" s="1"/>
  <c r="AB74" i="17"/>
  <c r="AC74" i="17" s="1"/>
  <c r="AD77" i="17" s="1"/>
  <c r="N74" i="17"/>
  <c r="O74" i="17" s="1"/>
  <c r="AD75" i="17" s="1"/>
  <c r="AB69" i="17"/>
  <c r="AC69" i="17" s="1"/>
  <c r="AD72" i="17" s="1"/>
  <c r="N69" i="17"/>
  <c r="O69" i="17" s="1"/>
  <c r="AD70" i="17" s="1"/>
  <c r="AB64" i="17"/>
  <c r="AC64" i="17" s="1"/>
  <c r="AD67" i="17" s="1"/>
  <c r="N64" i="17"/>
  <c r="O64" i="17" s="1"/>
  <c r="AD65" i="17" s="1"/>
  <c r="AB59" i="17"/>
  <c r="AC59" i="17" s="1"/>
  <c r="AD62" i="17" s="1"/>
  <c r="N59" i="17"/>
  <c r="O59" i="17" s="1"/>
  <c r="AD60" i="17" s="1"/>
  <c r="AB54" i="17"/>
  <c r="AC54" i="17" s="1"/>
  <c r="AD57" i="17" s="1"/>
  <c r="N54" i="17"/>
  <c r="O54" i="17" s="1"/>
  <c r="AD55" i="17" s="1"/>
  <c r="AB49" i="17"/>
  <c r="AC49" i="17" s="1"/>
  <c r="AD52" i="17" s="1"/>
  <c r="N49" i="17"/>
  <c r="O49" i="17" s="1"/>
  <c r="AD50" i="17" s="1"/>
  <c r="AB44" i="17"/>
  <c r="AC44" i="17" s="1"/>
  <c r="AD47" i="17" s="1"/>
  <c r="N44" i="17"/>
  <c r="O44" i="17" s="1"/>
  <c r="AD45" i="17" s="1"/>
  <c r="AB39" i="17"/>
  <c r="AC39" i="17" s="1"/>
  <c r="AD42" i="17" s="1"/>
  <c r="N39" i="17"/>
  <c r="O39" i="17" s="1"/>
  <c r="AD40" i="17" s="1"/>
  <c r="AB34" i="17"/>
  <c r="AC34" i="17" s="1"/>
  <c r="AD37" i="17" s="1"/>
  <c r="N34" i="17"/>
  <c r="O34" i="17" s="1"/>
  <c r="AD35" i="17" s="1"/>
  <c r="AB29" i="17"/>
  <c r="AC29" i="17" s="1"/>
  <c r="AD32" i="17" s="1"/>
  <c r="N29" i="17"/>
  <c r="O29" i="17" s="1"/>
  <c r="AD30" i="17" s="1"/>
  <c r="AB24" i="17"/>
  <c r="AC24" i="17" s="1"/>
  <c r="AD27" i="17" s="1"/>
  <c r="N24" i="17"/>
  <c r="O24" i="17" s="1"/>
  <c r="AD25" i="17" s="1"/>
  <c r="AB19" i="17"/>
  <c r="AC19" i="17" s="1"/>
  <c r="AD22" i="17" s="1"/>
  <c r="N19" i="17"/>
  <c r="O19" i="17" s="1"/>
  <c r="AD20" i="17" s="1"/>
  <c r="AB14" i="17"/>
  <c r="AC14" i="17" s="1"/>
  <c r="AD17" i="17" s="1"/>
  <c r="N14" i="17"/>
  <c r="O14" i="17" s="1"/>
  <c r="AD15" i="17" s="1"/>
  <c r="AB9" i="17"/>
  <c r="AC9" i="17" s="1"/>
  <c r="AD12" i="17" s="1"/>
  <c r="N9" i="17"/>
  <c r="O9" i="17" s="1"/>
  <c r="AD10" i="17" s="1"/>
  <c r="AB4" i="17"/>
  <c r="AC4" i="17" s="1"/>
  <c r="AD7" i="17" s="1"/>
  <c r="N4" i="17"/>
  <c r="Q11" i="7" s="1"/>
  <c r="AC264" i="16"/>
  <c r="AD267" i="16" s="1"/>
  <c r="AB264" i="16"/>
  <c r="N264" i="16"/>
  <c r="O264" i="16" s="1"/>
  <c r="AD265" i="16" s="1"/>
  <c r="AD268" i="16" s="1"/>
  <c r="AC259" i="16"/>
  <c r="AD262" i="16" s="1"/>
  <c r="AB259" i="16"/>
  <c r="N259" i="16"/>
  <c r="O259" i="16" s="1"/>
  <c r="AD260" i="16" s="1"/>
  <c r="AB254" i="16"/>
  <c r="AC254" i="16" s="1"/>
  <c r="AD257" i="16" s="1"/>
  <c r="N254" i="16"/>
  <c r="O254" i="16" s="1"/>
  <c r="AD255" i="16" s="1"/>
  <c r="AB249" i="16"/>
  <c r="AC249" i="16" s="1"/>
  <c r="AD252" i="16" s="1"/>
  <c r="N249" i="16"/>
  <c r="O249" i="16" s="1"/>
  <c r="AD250" i="16" s="1"/>
  <c r="AC244" i="16"/>
  <c r="AD247" i="16" s="1"/>
  <c r="AB244" i="16"/>
  <c r="N244" i="16"/>
  <c r="O244" i="16" s="1"/>
  <c r="AD245" i="16" s="1"/>
  <c r="AD248" i="16" s="1"/>
  <c r="A253" i="16" s="1"/>
  <c r="AC239" i="16"/>
  <c r="AD242" i="16" s="1"/>
  <c r="AB239" i="16"/>
  <c r="N239" i="16"/>
  <c r="O239" i="16" s="1"/>
  <c r="AD240" i="16" s="1"/>
  <c r="AB234" i="16"/>
  <c r="AC234" i="16" s="1"/>
  <c r="AD237" i="16" s="1"/>
  <c r="N234" i="16"/>
  <c r="O234" i="16" s="1"/>
  <c r="AD235" i="16" s="1"/>
  <c r="AC229" i="16"/>
  <c r="AD232" i="16" s="1"/>
  <c r="AB229" i="16"/>
  <c r="N229" i="16"/>
  <c r="O229" i="16" s="1"/>
  <c r="AD230" i="16" s="1"/>
  <c r="AD233" i="16" s="1"/>
  <c r="A238" i="16" s="1"/>
  <c r="AC224" i="16"/>
  <c r="AD227" i="16" s="1"/>
  <c r="AB224" i="16"/>
  <c r="N224" i="16"/>
  <c r="O224" i="16" s="1"/>
  <c r="AD225" i="16" s="1"/>
  <c r="AD228" i="16" s="1"/>
  <c r="A233" i="16" s="1"/>
  <c r="AC219" i="16"/>
  <c r="AD222" i="16" s="1"/>
  <c r="AB219" i="16"/>
  <c r="N219" i="16"/>
  <c r="O219" i="16" s="1"/>
  <c r="AD220" i="16" s="1"/>
  <c r="AB214" i="16"/>
  <c r="AC214" i="16" s="1"/>
  <c r="AD217" i="16" s="1"/>
  <c r="N214" i="16"/>
  <c r="O214" i="16" s="1"/>
  <c r="AD215" i="16" s="1"/>
  <c r="AB209" i="16"/>
  <c r="AC209" i="16" s="1"/>
  <c r="AD212" i="16" s="1"/>
  <c r="N209" i="16"/>
  <c r="O209" i="16" s="1"/>
  <c r="AD210" i="16" s="1"/>
  <c r="AB204" i="16"/>
  <c r="AC204" i="16" s="1"/>
  <c r="AD207" i="16" s="1"/>
  <c r="N204" i="16"/>
  <c r="O204" i="16" s="1"/>
  <c r="AD205" i="16" s="1"/>
  <c r="AC199" i="16"/>
  <c r="AD202" i="16" s="1"/>
  <c r="AB199" i="16"/>
  <c r="N199" i="16"/>
  <c r="O199" i="16" s="1"/>
  <c r="AD200" i="16" s="1"/>
  <c r="AB194" i="16"/>
  <c r="AC194" i="16" s="1"/>
  <c r="AD197" i="16" s="1"/>
  <c r="N194" i="16"/>
  <c r="O194" i="16" s="1"/>
  <c r="AD195" i="16" s="1"/>
  <c r="AB189" i="16"/>
  <c r="AC189" i="16" s="1"/>
  <c r="AD192" i="16" s="1"/>
  <c r="N189" i="16"/>
  <c r="O189" i="16" s="1"/>
  <c r="AD190" i="16" s="1"/>
  <c r="AC184" i="16"/>
  <c r="AD187" i="16" s="1"/>
  <c r="AB184" i="16"/>
  <c r="N184" i="16"/>
  <c r="O184" i="16" s="1"/>
  <c r="AD185" i="16" s="1"/>
  <c r="AD188" i="16" s="1"/>
  <c r="A193" i="16" s="1"/>
  <c r="AC179" i="16"/>
  <c r="AD182" i="16" s="1"/>
  <c r="AB179" i="16"/>
  <c r="N179" i="16"/>
  <c r="O179" i="16" s="1"/>
  <c r="AD180" i="16" s="1"/>
  <c r="AB174" i="16"/>
  <c r="AC174" i="16" s="1"/>
  <c r="AD177" i="16" s="1"/>
  <c r="N174" i="16"/>
  <c r="O174" i="16" s="1"/>
  <c r="AD175" i="16" s="1"/>
  <c r="AB169" i="16"/>
  <c r="AC169" i="16" s="1"/>
  <c r="AD172" i="16" s="1"/>
  <c r="N169" i="16"/>
  <c r="O169" i="16" s="1"/>
  <c r="AD170" i="16" s="1"/>
  <c r="AD173" i="16" s="1"/>
  <c r="A178" i="16" s="1"/>
  <c r="AB164" i="16"/>
  <c r="AC164" i="16" s="1"/>
  <c r="AD167" i="16" s="1"/>
  <c r="N164" i="16"/>
  <c r="O164" i="16" s="1"/>
  <c r="AD165" i="16" s="1"/>
  <c r="AB159" i="16"/>
  <c r="AC159" i="16" s="1"/>
  <c r="AD162" i="16" s="1"/>
  <c r="N159" i="16"/>
  <c r="O159" i="16" s="1"/>
  <c r="AD160" i="16" s="1"/>
  <c r="AD163" i="16" s="1"/>
  <c r="A168" i="16" s="1"/>
  <c r="AB154" i="16"/>
  <c r="AC154" i="16" s="1"/>
  <c r="AD157" i="16" s="1"/>
  <c r="N154" i="16"/>
  <c r="O154" i="16" s="1"/>
  <c r="AD155" i="16" s="1"/>
  <c r="AB149" i="16"/>
  <c r="AC149" i="16" s="1"/>
  <c r="AD152" i="16" s="1"/>
  <c r="N149" i="16"/>
  <c r="O149" i="16" s="1"/>
  <c r="AD150" i="16" s="1"/>
  <c r="AD153" i="16" s="1"/>
  <c r="A158" i="16" s="1"/>
  <c r="AB144" i="16"/>
  <c r="AC144" i="16" s="1"/>
  <c r="AD147" i="16" s="1"/>
  <c r="N144" i="16"/>
  <c r="O144" i="16" s="1"/>
  <c r="AD145" i="16" s="1"/>
  <c r="AB139" i="16"/>
  <c r="AC139" i="16" s="1"/>
  <c r="AD142" i="16" s="1"/>
  <c r="N139" i="16"/>
  <c r="O139" i="16" s="1"/>
  <c r="AD140" i="16" s="1"/>
  <c r="AB134" i="16"/>
  <c r="AC134" i="16" s="1"/>
  <c r="AD137" i="16" s="1"/>
  <c r="N134" i="16"/>
  <c r="O134" i="16" s="1"/>
  <c r="AD135" i="16" s="1"/>
  <c r="AB129" i="16"/>
  <c r="AC129" i="16" s="1"/>
  <c r="AD132" i="16" s="1"/>
  <c r="N129" i="16"/>
  <c r="O129" i="16" s="1"/>
  <c r="AD130" i="16" s="1"/>
  <c r="AD133" i="16" s="1"/>
  <c r="A138" i="16" s="1"/>
  <c r="AB124" i="16"/>
  <c r="AC124" i="16" s="1"/>
  <c r="AD127" i="16" s="1"/>
  <c r="N124" i="16"/>
  <c r="O124" i="16" s="1"/>
  <c r="AD125" i="16" s="1"/>
  <c r="AB119" i="16"/>
  <c r="AC119" i="16" s="1"/>
  <c r="AD122" i="16" s="1"/>
  <c r="N119" i="16"/>
  <c r="O119" i="16" s="1"/>
  <c r="AD120" i="16" s="1"/>
  <c r="AD123" i="16" s="1"/>
  <c r="A128" i="16" s="1"/>
  <c r="AB114" i="16"/>
  <c r="AC114" i="16" s="1"/>
  <c r="AD117" i="16" s="1"/>
  <c r="N114" i="16"/>
  <c r="O114" i="16" s="1"/>
  <c r="AD115" i="16" s="1"/>
  <c r="AB109" i="16"/>
  <c r="AC109" i="16" s="1"/>
  <c r="AD112" i="16" s="1"/>
  <c r="N109" i="16"/>
  <c r="O109" i="16" s="1"/>
  <c r="AD110" i="16" s="1"/>
  <c r="AD113" i="16" s="1"/>
  <c r="A118" i="16" s="1"/>
  <c r="AB104" i="16"/>
  <c r="AC104" i="16" s="1"/>
  <c r="AD107" i="16" s="1"/>
  <c r="N104" i="16"/>
  <c r="O104" i="16" s="1"/>
  <c r="AD105" i="16" s="1"/>
  <c r="AB99" i="16"/>
  <c r="AC99" i="16" s="1"/>
  <c r="AD102" i="16" s="1"/>
  <c r="N99" i="16"/>
  <c r="O99" i="16" s="1"/>
  <c r="AD100" i="16" s="1"/>
  <c r="AB94" i="16"/>
  <c r="AC94" i="16" s="1"/>
  <c r="AD97" i="16" s="1"/>
  <c r="N94" i="16"/>
  <c r="O94" i="16" s="1"/>
  <c r="AD95" i="16" s="1"/>
  <c r="AB89" i="16"/>
  <c r="AC89" i="16" s="1"/>
  <c r="AD92" i="16" s="1"/>
  <c r="N89" i="16"/>
  <c r="O89" i="16" s="1"/>
  <c r="AD90" i="16" s="1"/>
  <c r="AD93" i="16" s="1"/>
  <c r="A98" i="16" s="1"/>
  <c r="AB84" i="16"/>
  <c r="AC84" i="16" s="1"/>
  <c r="AD87" i="16" s="1"/>
  <c r="N84" i="16"/>
  <c r="O84" i="16" s="1"/>
  <c r="AD85" i="16" s="1"/>
  <c r="AB79" i="16"/>
  <c r="AC79" i="16" s="1"/>
  <c r="AD82" i="16" s="1"/>
  <c r="N79" i="16"/>
  <c r="O79" i="16" s="1"/>
  <c r="AD80" i="16" s="1"/>
  <c r="AD83" i="16" s="1"/>
  <c r="A88" i="16" s="1"/>
  <c r="AB74" i="16"/>
  <c r="AC74" i="16" s="1"/>
  <c r="AD77" i="16" s="1"/>
  <c r="N74" i="16"/>
  <c r="O74" i="16" s="1"/>
  <c r="AD75" i="16" s="1"/>
  <c r="AB69" i="16"/>
  <c r="AC69" i="16" s="1"/>
  <c r="AD72" i="16" s="1"/>
  <c r="N69" i="16"/>
  <c r="O69" i="16" s="1"/>
  <c r="AD70" i="16" s="1"/>
  <c r="AD73" i="16" s="1"/>
  <c r="A78" i="16" s="1"/>
  <c r="AB64" i="16"/>
  <c r="AC64" i="16" s="1"/>
  <c r="AD67" i="16" s="1"/>
  <c r="N64" i="16"/>
  <c r="O64" i="16" s="1"/>
  <c r="AD65" i="16" s="1"/>
  <c r="AB59" i="16"/>
  <c r="AC59" i="16" s="1"/>
  <c r="AD62" i="16" s="1"/>
  <c r="N59" i="16"/>
  <c r="O59" i="16" s="1"/>
  <c r="AD60" i="16" s="1"/>
  <c r="AB54" i="16"/>
  <c r="AC54" i="16" s="1"/>
  <c r="AD57" i="16" s="1"/>
  <c r="N54" i="16"/>
  <c r="O54" i="16" s="1"/>
  <c r="AD55" i="16" s="1"/>
  <c r="AB49" i="16"/>
  <c r="AC49" i="16" s="1"/>
  <c r="AD52" i="16" s="1"/>
  <c r="N49" i="16"/>
  <c r="O49" i="16" s="1"/>
  <c r="AD50" i="16" s="1"/>
  <c r="AD53" i="16" s="1"/>
  <c r="A58" i="16" s="1"/>
  <c r="AB44" i="16"/>
  <c r="AC44" i="16" s="1"/>
  <c r="AD47" i="16" s="1"/>
  <c r="N44" i="16"/>
  <c r="O44" i="16" s="1"/>
  <c r="AD45" i="16" s="1"/>
  <c r="AB39" i="16"/>
  <c r="AC39" i="16" s="1"/>
  <c r="AD42" i="16" s="1"/>
  <c r="N39" i="16"/>
  <c r="O39" i="16" s="1"/>
  <c r="AD40" i="16" s="1"/>
  <c r="AD43" i="16" s="1"/>
  <c r="A48" i="16" s="1"/>
  <c r="AB34" i="16"/>
  <c r="AC34" i="16" s="1"/>
  <c r="AD37" i="16" s="1"/>
  <c r="N34" i="16"/>
  <c r="O34" i="16" s="1"/>
  <c r="AD35" i="16" s="1"/>
  <c r="AB29" i="16"/>
  <c r="AC29" i="16" s="1"/>
  <c r="AD32" i="16" s="1"/>
  <c r="N29" i="16"/>
  <c r="O29" i="16" s="1"/>
  <c r="AD30" i="16" s="1"/>
  <c r="AD33" i="16" s="1"/>
  <c r="A38" i="16" s="1"/>
  <c r="AB24" i="16"/>
  <c r="AC24" i="16" s="1"/>
  <c r="AD27" i="16" s="1"/>
  <c r="N24" i="16"/>
  <c r="O24" i="16" s="1"/>
  <c r="AD25" i="16" s="1"/>
  <c r="AB19" i="16"/>
  <c r="AC19" i="16" s="1"/>
  <c r="AD22" i="16" s="1"/>
  <c r="N19" i="16"/>
  <c r="O19" i="16" s="1"/>
  <c r="AD20" i="16" s="1"/>
  <c r="AB14" i="16"/>
  <c r="AC14" i="16" s="1"/>
  <c r="AD17" i="16" s="1"/>
  <c r="N14" i="16"/>
  <c r="O14" i="16" s="1"/>
  <c r="AD15" i="16" s="1"/>
  <c r="AB9" i="16"/>
  <c r="AC9" i="16" s="1"/>
  <c r="AD12" i="16" s="1"/>
  <c r="N9" i="16"/>
  <c r="O9" i="16" s="1"/>
  <c r="AD10" i="16" s="1"/>
  <c r="AD13" i="16" s="1"/>
  <c r="A18" i="16" s="1"/>
  <c r="AB4" i="16"/>
  <c r="AC4" i="16" s="1"/>
  <c r="AD7" i="16" s="1"/>
  <c r="O4" i="16"/>
  <c r="AD5" i="16" s="1"/>
  <c r="N4" i="16"/>
  <c r="Q10" i="7" s="1"/>
  <c r="AB264" i="15"/>
  <c r="AC264" i="15" s="1"/>
  <c r="AD267" i="15" s="1"/>
  <c r="N264" i="15"/>
  <c r="O264" i="15" s="1"/>
  <c r="AD265" i="15" s="1"/>
  <c r="AD268" i="15" s="1"/>
  <c r="AB259" i="15"/>
  <c r="AC259" i="15" s="1"/>
  <c r="AD262" i="15" s="1"/>
  <c r="N259" i="15"/>
  <c r="O259" i="15" s="1"/>
  <c r="AD260" i="15" s="1"/>
  <c r="AB254" i="15"/>
  <c r="AC254" i="15" s="1"/>
  <c r="AD257" i="15" s="1"/>
  <c r="N254" i="15"/>
  <c r="O254" i="15" s="1"/>
  <c r="AD255" i="15" s="1"/>
  <c r="AD258" i="15" s="1"/>
  <c r="A263" i="15" s="1"/>
  <c r="AB249" i="15"/>
  <c r="AC249" i="15" s="1"/>
  <c r="AD252" i="15" s="1"/>
  <c r="N249" i="15"/>
  <c r="O249" i="15" s="1"/>
  <c r="AD250" i="15" s="1"/>
  <c r="AD253" i="15" s="1"/>
  <c r="A258" i="15" s="1"/>
  <c r="AB244" i="15"/>
  <c r="AC244" i="15" s="1"/>
  <c r="AD247" i="15" s="1"/>
  <c r="N244" i="15"/>
  <c r="O244" i="15" s="1"/>
  <c r="AD245" i="15" s="1"/>
  <c r="AD248" i="15" s="1"/>
  <c r="A253" i="15" s="1"/>
  <c r="AB239" i="15"/>
  <c r="AC239" i="15" s="1"/>
  <c r="AD242" i="15" s="1"/>
  <c r="N239" i="15"/>
  <c r="O239" i="15" s="1"/>
  <c r="AD240" i="15" s="1"/>
  <c r="AB234" i="15"/>
  <c r="AC234" i="15" s="1"/>
  <c r="AD237" i="15" s="1"/>
  <c r="N234" i="15"/>
  <c r="O234" i="15" s="1"/>
  <c r="AD235" i="15" s="1"/>
  <c r="AD238" i="15" s="1"/>
  <c r="A243" i="15" s="1"/>
  <c r="AB229" i="15"/>
  <c r="AC229" i="15" s="1"/>
  <c r="AD232" i="15" s="1"/>
  <c r="N229" i="15"/>
  <c r="O229" i="15" s="1"/>
  <c r="AD230" i="15" s="1"/>
  <c r="AB224" i="15"/>
  <c r="AC224" i="15" s="1"/>
  <c r="AD227" i="15" s="1"/>
  <c r="N224" i="15"/>
  <c r="O224" i="15" s="1"/>
  <c r="AD225" i="15" s="1"/>
  <c r="AD228" i="15" s="1"/>
  <c r="A233" i="15" s="1"/>
  <c r="AB219" i="15"/>
  <c r="AC219" i="15" s="1"/>
  <c r="AD222" i="15" s="1"/>
  <c r="N219" i="15"/>
  <c r="O219" i="15" s="1"/>
  <c r="AD220" i="15" s="1"/>
  <c r="AB214" i="15"/>
  <c r="AC214" i="15" s="1"/>
  <c r="AD217" i="15" s="1"/>
  <c r="N214" i="15"/>
  <c r="O214" i="15" s="1"/>
  <c r="AD215" i="15" s="1"/>
  <c r="AD218" i="15" s="1"/>
  <c r="A223" i="15" s="1"/>
  <c r="AB209" i="15"/>
  <c r="AC209" i="15" s="1"/>
  <c r="AD212" i="15" s="1"/>
  <c r="N209" i="15"/>
  <c r="O209" i="15" s="1"/>
  <c r="AD210" i="15" s="1"/>
  <c r="AD213" i="15" s="1"/>
  <c r="A218" i="15" s="1"/>
  <c r="AB204" i="15"/>
  <c r="AC204" i="15" s="1"/>
  <c r="AD207" i="15" s="1"/>
  <c r="N204" i="15"/>
  <c r="O204" i="15" s="1"/>
  <c r="AD205" i="15" s="1"/>
  <c r="AD208" i="15" s="1"/>
  <c r="A213" i="15" s="1"/>
  <c r="AB199" i="15"/>
  <c r="AC199" i="15" s="1"/>
  <c r="AD202" i="15" s="1"/>
  <c r="N199" i="15"/>
  <c r="O199" i="15" s="1"/>
  <c r="AD200" i="15" s="1"/>
  <c r="AB194" i="15"/>
  <c r="AC194" i="15" s="1"/>
  <c r="AD197" i="15" s="1"/>
  <c r="N194" i="15"/>
  <c r="O194" i="15" s="1"/>
  <c r="AD195" i="15" s="1"/>
  <c r="AD198" i="15" s="1"/>
  <c r="A203" i="15" s="1"/>
  <c r="AB189" i="15"/>
  <c r="AC189" i="15" s="1"/>
  <c r="AD192" i="15" s="1"/>
  <c r="N189" i="15"/>
  <c r="O189" i="15" s="1"/>
  <c r="AD190" i="15" s="1"/>
  <c r="AB184" i="15"/>
  <c r="AC184" i="15" s="1"/>
  <c r="AD187" i="15" s="1"/>
  <c r="N184" i="15"/>
  <c r="O184" i="15" s="1"/>
  <c r="AD185" i="15" s="1"/>
  <c r="AD188" i="15" s="1"/>
  <c r="A193" i="15" s="1"/>
  <c r="AB179" i="15"/>
  <c r="AC179" i="15" s="1"/>
  <c r="AD182" i="15" s="1"/>
  <c r="N179" i="15"/>
  <c r="O179" i="15" s="1"/>
  <c r="AD180" i="15" s="1"/>
  <c r="AB174" i="15"/>
  <c r="AC174" i="15" s="1"/>
  <c r="AD177" i="15" s="1"/>
  <c r="N174" i="15"/>
  <c r="O174" i="15" s="1"/>
  <c r="AD175" i="15" s="1"/>
  <c r="AD178" i="15" s="1"/>
  <c r="A183" i="15" s="1"/>
  <c r="AB169" i="15"/>
  <c r="AC169" i="15" s="1"/>
  <c r="AD172" i="15" s="1"/>
  <c r="N169" i="15"/>
  <c r="O169" i="15" s="1"/>
  <c r="AD170" i="15" s="1"/>
  <c r="AD173" i="15" s="1"/>
  <c r="A178" i="15" s="1"/>
  <c r="AB164" i="15"/>
  <c r="AC164" i="15" s="1"/>
  <c r="AD167" i="15" s="1"/>
  <c r="N164" i="15"/>
  <c r="O164" i="15" s="1"/>
  <c r="AD165" i="15" s="1"/>
  <c r="AD168" i="15" s="1"/>
  <c r="A173" i="15" s="1"/>
  <c r="AB159" i="15"/>
  <c r="AC159" i="15" s="1"/>
  <c r="AD162" i="15" s="1"/>
  <c r="N159" i="15"/>
  <c r="O159" i="15" s="1"/>
  <c r="AD160" i="15" s="1"/>
  <c r="AB154" i="15"/>
  <c r="AC154" i="15" s="1"/>
  <c r="AD157" i="15" s="1"/>
  <c r="N154" i="15"/>
  <c r="O154" i="15" s="1"/>
  <c r="AD155" i="15" s="1"/>
  <c r="AD158" i="15" s="1"/>
  <c r="A163" i="15" s="1"/>
  <c r="AB149" i="15"/>
  <c r="AC149" i="15" s="1"/>
  <c r="AD152" i="15" s="1"/>
  <c r="N149" i="15"/>
  <c r="O149" i="15" s="1"/>
  <c r="AD150" i="15" s="1"/>
  <c r="AB144" i="15"/>
  <c r="AC144" i="15" s="1"/>
  <c r="AD147" i="15" s="1"/>
  <c r="N144" i="15"/>
  <c r="O144" i="15" s="1"/>
  <c r="AD145" i="15" s="1"/>
  <c r="AD148" i="15" s="1"/>
  <c r="A153" i="15" s="1"/>
  <c r="AB139" i="15"/>
  <c r="AC139" i="15" s="1"/>
  <c r="AD142" i="15" s="1"/>
  <c r="N139" i="15"/>
  <c r="O139" i="15" s="1"/>
  <c r="AD140" i="15" s="1"/>
  <c r="AD143" i="15" s="1"/>
  <c r="A148" i="15" s="1"/>
  <c r="AB134" i="15"/>
  <c r="AC134" i="15" s="1"/>
  <c r="AD137" i="15" s="1"/>
  <c r="N134" i="15"/>
  <c r="O134" i="15" s="1"/>
  <c r="AD135" i="15" s="1"/>
  <c r="AD138" i="15" s="1"/>
  <c r="A143" i="15" s="1"/>
  <c r="AB129" i="15"/>
  <c r="AC129" i="15" s="1"/>
  <c r="AD132" i="15" s="1"/>
  <c r="N129" i="15"/>
  <c r="O129" i="15" s="1"/>
  <c r="AD130" i="15" s="1"/>
  <c r="AD133" i="15" s="1"/>
  <c r="A138" i="15" s="1"/>
  <c r="AB124" i="15"/>
  <c r="AC124" i="15" s="1"/>
  <c r="AD127" i="15" s="1"/>
  <c r="N124" i="15"/>
  <c r="O124" i="15" s="1"/>
  <c r="AD125" i="15" s="1"/>
  <c r="AD128" i="15" s="1"/>
  <c r="A133" i="15" s="1"/>
  <c r="AB119" i="15"/>
  <c r="AC119" i="15" s="1"/>
  <c r="AD122" i="15" s="1"/>
  <c r="N119" i="15"/>
  <c r="O119" i="15" s="1"/>
  <c r="AD120" i="15" s="1"/>
  <c r="AB114" i="15"/>
  <c r="AC114" i="15" s="1"/>
  <c r="AD117" i="15" s="1"/>
  <c r="N114" i="15"/>
  <c r="O114" i="15" s="1"/>
  <c r="AD115" i="15" s="1"/>
  <c r="AD118" i="15" s="1"/>
  <c r="A123" i="15" s="1"/>
  <c r="AB109" i="15"/>
  <c r="AC109" i="15" s="1"/>
  <c r="AD112" i="15" s="1"/>
  <c r="N109" i="15"/>
  <c r="O109" i="15" s="1"/>
  <c r="AD110" i="15" s="1"/>
  <c r="AB104" i="15"/>
  <c r="AC104" i="15" s="1"/>
  <c r="AD107" i="15" s="1"/>
  <c r="N104" i="15"/>
  <c r="O104" i="15" s="1"/>
  <c r="AD105" i="15" s="1"/>
  <c r="AD108" i="15" s="1"/>
  <c r="A113" i="15" s="1"/>
  <c r="AB99" i="15"/>
  <c r="AC99" i="15" s="1"/>
  <c r="AD102" i="15" s="1"/>
  <c r="N99" i="15"/>
  <c r="O99" i="15" s="1"/>
  <c r="AD100" i="15" s="1"/>
  <c r="AD103" i="15" s="1"/>
  <c r="A108" i="15" s="1"/>
  <c r="AB94" i="15"/>
  <c r="AC94" i="15" s="1"/>
  <c r="AD97" i="15" s="1"/>
  <c r="N94" i="15"/>
  <c r="O94" i="15" s="1"/>
  <c r="AD95" i="15" s="1"/>
  <c r="AD98" i="15" s="1"/>
  <c r="A103" i="15" s="1"/>
  <c r="AB89" i="15"/>
  <c r="AC89" i="15" s="1"/>
  <c r="AD92" i="15" s="1"/>
  <c r="N89" i="15"/>
  <c r="O89" i="15" s="1"/>
  <c r="AD90" i="15" s="1"/>
  <c r="AD93" i="15" s="1"/>
  <c r="A98" i="15" s="1"/>
  <c r="AB84" i="15"/>
  <c r="AC84" i="15" s="1"/>
  <c r="AD87" i="15" s="1"/>
  <c r="N84" i="15"/>
  <c r="O84" i="15" s="1"/>
  <c r="AD85" i="15" s="1"/>
  <c r="AD88" i="15" s="1"/>
  <c r="A93" i="15" s="1"/>
  <c r="AB79" i="15"/>
  <c r="AC79" i="15" s="1"/>
  <c r="AD82" i="15" s="1"/>
  <c r="N79" i="15"/>
  <c r="O79" i="15" s="1"/>
  <c r="AD80" i="15" s="1"/>
  <c r="AB74" i="15"/>
  <c r="AC74" i="15" s="1"/>
  <c r="AD77" i="15" s="1"/>
  <c r="N74" i="15"/>
  <c r="O74" i="15" s="1"/>
  <c r="AD75" i="15" s="1"/>
  <c r="AD78" i="15" s="1"/>
  <c r="A83" i="15" s="1"/>
  <c r="AB69" i="15"/>
  <c r="AC69" i="15" s="1"/>
  <c r="AD72" i="15" s="1"/>
  <c r="N69" i="15"/>
  <c r="O69" i="15" s="1"/>
  <c r="AD70" i="15" s="1"/>
  <c r="AB64" i="15"/>
  <c r="AC64" i="15" s="1"/>
  <c r="AD67" i="15" s="1"/>
  <c r="N64" i="15"/>
  <c r="O64" i="15" s="1"/>
  <c r="AD65" i="15" s="1"/>
  <c r="AD68" i="15" s="1"/>
  <c r="A73" i="15" s="1"/>
  <c r="AB59" i="15"/>
  <c r="AC59" i="15" s="1"/>
  <c r="AD62" i="15" s="1"/>
  <c r="N59" i="15"/>
  <c r="O59" i="15" s="1"/>
  <c r="AD60" i="15" s="1"/>
  <c r="AD63" i="15" s="1"/>
  <c r="A68" i="15" s="1"/>
  <c r="AB54" i="15"/>
  <c r="AC54" i="15" s="1"/>
  <c r="AD57" i="15" s="1"/>
  <c r="N54" i="15"/>
  <c r="O54" i="15" s="1"/>
  <c r="AD55" i="15" s="1"/>
  <c r="AD58" i="15" s="1"/>
  <c r="A63" i="15" s="1"/>
  <c r="AB49" i="15"/>
  <c r="AC49" i="15" s="1"/>
  <c r="AD52" i="15" s="1"/>
  <c r="N49" i="15"/>
  <c r="O49" i="15" s="1"/>
  <c r="AD50" i="15" s="1"/>
  <c r="AD53" i="15" s="1"/>
  <c r="A58" i="15" s="1"/>
  <c r="AB44" i="15"/>
  <c r="AC44" i="15" s="1"/>
  <c r="AD47" i="15" s="1"/>
  <c r="N44" i="15"/>
  <c r="O44" i="15" s="1"/>
  <c r="AD45" i="15" s="1"/>
  <c r="AD48" i="15" s="1"/>
  <c r="A53" i="15" s="1"/>
  <c r="AB39" i="15"/>
  <c r="AC39" i="15" s="1"/>
  <c r="AD42" i="15" s="1"/>
  <c r="N39" i="15"/>
  <c r="O39" i="15" s="1"/>
  <c r="AD40" i="15" s="1"/>
  <c r="AB34" i="15"/>
  <c r="AC34" i="15" s="1"/>
  <c r="AD37" i="15" s="1"/>
  <c r="N34" i="15"/>
  <c r="O34" i="15" s="1"/>
  <c r="AD35" i="15" s="1"/>
  <c r="AD38" i="15" s="1"/>
  <c r="A43" i="15" s="1"/>
  <c r="AB29" i="15"/>
  <c r="AC29" i="15" s="1"/>
  <c r="AD32" i="15" s="1"/>
  <c r="N29" i="15"/>
  <c r="O29" i="15" s="1"/>
  <c r="AD30" i="15" s="1"/>
  <c r="AB24" i="15"/>
  <c r="AC24" i="15" s="1"/>
  <c r="AD27" i="15" s="1"/>
  <c r="N24" i="15"/>
  <c r="O24" i="15" s="1"/>
  <c r="AD25" i="15" s="1"/>
  <c r="AD28" i="15" s="1"/>
  <c r="A33" i="15" s="1"/>
  <c r="AB19" i="15"/>
  <c r="AC19" i="15" s="1"/>
  <c r="AD22" i="15" s="1"/>
  <c r="N19" i="15"/>
  <c r="O19" i="15" s="1"/>
  <c r="AD20" i="15" s="1"/>
  <c r="AD23" i="15" s="1"/>
  <c r="A28" i="15" s="1"/>
  <c r="AB14" i="15"/>
  <c r="AC14" i="15" s="1"/>
  <c r="AD17" i="15" s="1"/>
  <c r="N14" i="15"/>
  <c r="O14" i="15" s="1"/>
  <c r="AD15" i="15" s="1"/>
  <c r="AD18" i="15" s="1"/>
  <c r="A23" i="15" s="1"/>
  <c r="AB9" i="15"/>
  <c r="AC9" i="15" s="1"/>
  <c r="AD12" i="15" s="1"/>
  <c r="N9" i="15"/>
  <c r="O9" i="15" s="1"/>
  <c r="AD10" i="15" s="1"/>
  <c r="AD13" i="15" s="1"/>
  <c r="A18" i="15" s="1"/>
  <c r="AB4" i="15"/>
  <c r="AC4" i="15" s="1"/>
  <c r="AD7" i="15" s="1"/>
  <c r="O4" i="15"/>
  <c r="AD5" i="15" s="1"/>
  <c r="AD8" i="15" s="1"/>
  <c r="A13" i="15" s="1"/>
  <c r="N4" i="15"/>
  <c r="Q9" i="7" s="1"/>
  <c r="AB264" i="14"/>
  <c r="AC264" i="14" s="1"/>
  <c r="AD267" i="14" s="1"/>
  <c r="N264" i="14"/>
  <c r="O264" i="14" s="1"/>
  <c r="AD265" i="14" s="1"/>
  <c r="AD268" i="14" s="1"/>
  <c r="AB259" i="14"/>
  <c r="AC259" i="14" s="1"/>
  <c r="AD262" i="14" s="1"/>
  <c r="N259" i="14"/>
  <c r="O259" i="14" s="1"/>
  <c r="AD260" i="14" s="1"/>
  <c r="AD263" i="14" s="1"/>
  <c r="A268" i="14" s="1"/>
  <c r="AB254" i="14"/>
  <c r="AC254" i="14" s="1"/>
  <c r="AD257" i="14" s="1"/>
  <c r="N254" i="14"/>
  <c r="O254" i="14" s="1"/>
  <c r="AD255" i="14" s="1"/>
  <c r="AB249" i="14"/>
  <c r="AC249" i="14" s="1"/>
  <c r="AD252" i="14" s="1"/>
  <c r="O249" i="14"/>
  <c r="AD250" i="14" s="1"/>
  <c r="N249" i="14"/>
  <c r="AB244" i="14"/>
  <c r="AC244" i="14" s="1"/>
  <c r="AD247" i="14" s="1"/>
  <c r="N244" i="14"/>
  <c r="O244" i="14" s="1"/>
  <c r="AD245" i="14" s="1"/>
  <c r="AD248" i="14" s="1"/>
  <c r="A253" i="14" s="1"/>
  <c r="AB239" i="14"/>
  <c r="AC239" i="14" s="1"/>
  <c r="AD242" i="14" s="1"/>
  <c r="N239" i="14"/>
  <c r="O239" i="14" s="1"/>
  <c r="AD240" i="14" s="1"/>
  <c r="AB234" i="14"/>
  <c r="AC234" i="14" s="1"/>
  <c r="AD237" i="14" s="1"/>
  <c r="O234" i="14"/>
  <c r="AD235" i="14" s="1"/>
  <c r="N234" i="14"/>
  <c r="AB229" i="14"/>
  <c r="AC229" i="14" s="1"/>
  <c r="AD232" i="14" s="1"/>
  <c r="O229" i="14"/>
  <c r="AD230" i="14" s="1"/>
  <c r="AD233" i="14" s="1"/>
  <c r="A238" i="14" s="1"/>
  <c r="N229" i="14"/>
  <c r="AB224" i="14"/>
  <c r="AC224" i="14" s="1"/>
  <c r="AD227" i="14" s="1"/>
  <c r="N224" i="14"/>
  <c r="O224" i="14" s="1"/>
  <c r="AD225" i="14" s="1"/>
  <c r="AD228" i="14" s="1"/>
  <c r="A233" i="14" s="1"/>
  <c r="AB219" i="14"/>
  <c r="AC219" i="14" s="1"/>
  <c r="AD222" i="14" s="1"/>
  <c r="O219" i="14"/>
  <c r="AD220" i="14" s="1"/>
  <c r="AD223" i="14" s="1"/>
  <c r="A228" i="14" s="1"/>
  <c r="N219" i="14"/>
  <c r="AB214" i="14"/>
  <c r="AC214" i="14" s="1"/>
  <c r="AD217" i="14" s="1"/>
  <c r="O214" i="14"/>
  <c r="AD215" i="14" s="1"/>
  <c r="N214" i="14"/>
  <c r="AB209" i="14"/>
  <c r="AC209" i="14" s="1"/>
  <c r="AD212" i="14" s="1"/>
  <c r="O209" i="14"/>
  <c r="AD210" i="14" s="1"/>
  <c r="N209" i="14"/>
  <c r="AB204" i="14"/>
  <c r="AC204" i="14" s="1"/>
  <c r="AD207" i="14" s="1"/>
  <c r="N204" i="14"/>
  <c r="O204" i="14" s="1"/>
  <c r="AD205" i="14" s="1"/>
  <c r="AD208" i="14" s="1"/>
  <c r="A213" i="14" s="1"/>
  <c r="AB199" i="14"/>
  <c r="AC199" i="14" s="1"/>
  <c r="AD202" i="14" s="1"/>
  <c r="N199" i="14"/>
  <c r="O199" i="14" s="1"/>
  <c r="AD200" i="14" s="1"/>
  <c r="AB194" i="14"/>
  <c r="AC194" i="14" s="1"/>
  <c r="AD197" i="14" s="1"/>
  <c r="N194" i="14"/>
  <c r="O194" i="14" s="1"/>
  <c r="AD195" i="14" s="1"/>
  <c r="AD198" i="14" s="1"/>
  <c r="A203" i="14" s="1"/>
  <c r="AB189" i="14"/>
  <c r="AC189" i="14" s="1"/>
  <c r="AD192" i="14" s="1"/>
  <c r="O189" i="14"/>
  <c r="AD190" i="14" s="1"/>
  <c r="AD193" i="14" s="1"/>
  <c r="A198" i="14" s="1"/>
  <c r="N189" i="14"/>
  <c r="AB184" i="14"/>
  <c r="AC184" i="14" s="1"/>
  <c r="AD187" i="14" s="1"/>
  <c r="N184" i="14"/>
  <c r="O184" i="14" s="1"/>
  <c r="AD185" i="14" s="1"/>
  <c r="AD188" i="14" s="1"/>
  <c r="A193" i="14" s="1"/>
  <c r="AB179" i="14"/>
  <c r="AC179" i="14" s="1"/>
  <c r="AD182" i="14" s="1"/>
  <c r="N179" i="14"/>
  <c r="O179" i="14" s="1"/>
  <c r="AD180" i="14" s="1"/>
  <c r="AD183" i="14" s="1"/>
  <c r="A188" i="14" s="1"/>
  <c r="AB174" i="14"/>
  <c r="AC174" i="14" s="1"/>
  <c r="AD177" i="14" s="1"/>
  <c r="N174" i="14"/>
  <c r="O174" i="14" s="1"/>
  <c r="AD175" i="14" s="1"/>
  <c r="AB169" i="14"/>
  <c r="AC169" i="14" s="1"/>
  <c r="AD172" i="14" s="1"/>
  <c r="O169" i="14"/>
  <c r="AD170" i="14" s="1"/>
  <c r="N169" i="14"/>
  <c r="AB164" i="14"/>
  <c r="AC164" i="14" s="1"/>
  <c r="AD167" i="14" s="1"/>
  <c r="N164" i="14"/>
  <c r="O164" i="14" s="1"/>
  <c r="AD165" i="14" s="1"/>
  <c r="AD168" i="14" s="1"/>
  <c r="A173" i="14" s="1"/>
  <c r="AB159" i="14"/>
  <c r="AC159" i="14" s="1"/>
  <c r="AD162" i="14" s="1"/>
  <c r="N159" i="14"/>
  <c r="O159" i="14" s="1"/>
  <c r="AD160" i="14" s="1"/>
  <c r="AB154" i="14"/>
  <c r="AC154" i="14" s="1"/>
  <c r="AD157" i="14" s="1"/>
  <c r="O154" i="14"/>
  <c r="AD155" i="14" s="1"/>
  <c r="N154" i="14"/>
  <c r="AB149" i="14"/>
  <c r="AC149" i="14" s="1"/>
  <c r="AD152" i="14" s="1"/>
  <c r="O149" i="14"/>
  <c r="AD150" i="14" s="1"/>
  <c r="AD153" i="14" s="1"/>
  <c r="A158" i="14" s="1"/>
  <c r="N149" i="14"/>
  <c r="AB144" i="14"/>
  <c r="AC144" i="14" s="1"/>
  <c r="AD147" i="14" s="1"/>
  <c r="N144" i="14"/>
  <c r="O144" i="14" s="1"/>
  <c r="AD145" i="14" s="1"/>
  <c r="AD148" i="14" s="1"/>
  <c r="A153" i="14" s="1"/>
  <c r="AB139" i="14"/>
  <c r="AC139" i="14" s="1"/>
  <c r="AD142" i="14" s="1"/>
  <c r="O139" i="14"/>
  <c r="AD140" i="14" s="1"/>
  <c r="AD143" i="14" s="1"/>
  <c r="A148" i="14" s="1"/>
  <c r="N139" i="14"/>
  <c r="AB134" i="14"/>
  <c r="AC134" i="14" s="1"/>
  <c r="AD137" i="14" s="1"/>
  <c r="O134" i="14"/>
  <c r="AD135" i="14" s="1"/>
  <c r="N134" i="14"/>
  <c r="AB129" i="14"/>
  <c r="AC129" i="14" s="1"/>
  <c r="AD132" i="14" s="1"/>
  <c r="O129" i="14"/>
  <c r="AD130" i="14" s="1"/>
  <c r="N129" i="14"/>
  <c r="AB124" i="14"/>
  <c r="AC124" i="14" s="1"/>
  <c r="AD127" i="14" s="1"/>
  <c r="N124" i="14"/>
  <c r="O124" i="14" s="1"/>
  <c r="AD125" i="14" s="1"/>
  <c r="AD128" i="14" s="1"/>
  <c r="A133" i="14" s="1"/>
  <c r="AB119" i="14"/>
  <c r="AC119" i="14" s="1"/>
  <c r="AD122" i="14" s="1"/>
  <c r="N119" i="14"/>
  <c r="O119" i="14" s="1"/>
  <c r="AD120" i="14" s="1"/>
  <c r="AB114" i="14"/>
  <c r="AC114" i="14" s="1"/>
  <c r="AD117" i="14" s="1"/>
  <c r="N114" i="14"/>
  <c r="O114" i="14" s="1"/>
  <c r="AD115" i="14" s="1"/>
  <c r="AD118" i="14" s="1"/>
  <c r="A123" i="14" s="1"/>
  <c r="AB109" i="14"/>
  <c r="AC109" i="14" s="1"/>
  <c r="AD112" i="14" s="1"/>
  <c r="O109" i="14"/>
  <c r="AD110" i="14" s="1"/>
  <c r="AD113" i="14" s="1"/>
  <c r="A118" i="14" s="1"/>
  <c r="N109" i="14"/>
  <c r="AB104" i="14"/>
  <c r="AC104" i="14" s="1"/>
  <c r="AD107" i="14" s="1"/>
  <c r="N104" i="14"/>
  <c r="O104" i="14" s="1"/>
  <c r="AD105" i="14" s="1"/>
  <c r="AD108" i="14" s="1"/>
  <c r="A113" i="14" s="1"/>
  <c r="AB99" i="14"/>
  <c r="AC99" i="14" s="1"/>
  <c r="AD102" i="14" s="1"/>
  <c r="N99" i="14"/>
  <c r="O99" i="14" s="1"/>
  <c r="AD100" i="14" s="1"/>
  <c r="AD103" i="14" s="1"/>
  <c r="A108" i="14" s="1"/>
  <c r="AB94" i="14"/>
  <c r="AC94" i="14" s="1"/>
  <c r="AD97" i="14" s="1"/>
  <c r="N94" i="14"/>
  <c r="O94" i="14" s="1"/>
  <c r="AD95" i="14" s="1"/>
  <c r="AB89" i="14"/>
  <c r="AC89" i="14" s="1"/>
  <c r="AD92" i="14" s="1"/>
  <c r="O89" i="14"/>
  <c r="AD90" i="14" s="1"/>
  <c r="N89" i="14"/>
  <c r="AB84" i="14"/>
  <c r="AC84" i="14" s="1"/>
  <c r="AD87" i="14" s="1"/>
  <c r="N84" i="14"/>
  <c r="O84" i="14" s="1"/>
  <c r="AD85" i="14" s="1"/>
  <c r="AD88" i="14" s="1"/>
  <c r="A93" i="14" s="1"/>
  <c r="AB79" i="14"/>
  <c r="AC79" i="14" s="1"/>
  <c r="AD82" i="14" s="1"/>
  <c r="N79" i="14"/>
  <c r="O79" i="14" s="1"/>
  <c r="AD80" i="14" s="1"/>
  <c r="AB74" i="14"/>
  <c r="AC74" i="14" s="1"/>
  <c r="AD77" i="14" s="1"/>
  <c r="O74" i="14"/>
  <c r="AD75" i="14" s="1"/>
  <c r="N74" i="14"/>
  <c r="AB69" i="14"/>
  <c r="AC69" i="14" s="1"/>
  <c r="AD72" i="14" s="1"/>
  <c r="O69" i="14"/>
  <c r="AD70" i="14" s="1"/>
  <c r="AD73" i="14" s="1"/>
  <c r="A78" i="14" s="1"/>
  <c r="N69" i="14"/>
  <c r="AB64" i="14"/>
  <c r="AC64" i="14" s="1"/>
  <c r="AD67" i="14" s="1"/>
  <c r="N64" i="14"/>
  <c r="O64" i="14" s="1"/>
  <c r="AD65" i="14" s="1"/>
  <c r="AD68" i="14" s="1"/>
  <c r="A73" i="14" s="1"/>
  <c r="AB59" i="14"/>
  <c r="AC59" i="14" s="1"/>
  <c r="AD62" i="14" s="1"/>
  <c r="O59" i="14"/>
  <c r="AD60" i="14" s="1"/>
  <c r="AD63" i="14" s="1"/>
  <c r="A68" i="14" s="1"/>
  <c r="N59" i="14"/>
  <c r="AB54" i="14"/>
  <c r="AC54" i="14" s="1"/>
  <c r="AD57" i="14" s="1"/>
  <c r="O54" i="14"/>
  <c r="AD55" i="14" s="1"/>
  <c r="N54" i="14"/>
  <c r="AB49" i="14"/>
  <c r="AC49" i="14" s="1"/>
  <c r="AD52" i="14" s="1"/>
  <c r="O49" i="14"/>
  <c r="AD50" i="14" s="1"/>
  <c r="N49" i="14"/>
  <c r="AB44" i="14"/>
  <c r="AC44" i="14" s="1"/>
  <c r="AD47" i="14" s="1"/>
  <c r="N44" i="14"/>
  <c r="O44" i="14" s="1"/>
  <c r="AD45" i="14" s="1"/>
  <c r="AD48" i="14" s="1"/>
  <c r="A53" i="14" s="1"/>
  <c r="AB39" i="14"/>
  <c r="AC39" i="14" s="1"/>
  <c r="AD42" i="14" s="1"/>
  <c r="N39" i="14"/>
  <c r="O39" i="14" s="1"/>
  <c r="AD40" i="14" s="1"/>
  <c r="AB34" i="14"/>
  <c r="AC34" i="14" s="1"/>
  <c r="AD37" i="14" s="1"/>
  <c r="N34" i="14"/>
  <c r="O34" i="14" s="1"/>
  <c r="AD35" i="14" s="1"/>
  <c r="AB29" i="14"/>
  <c r="AC29" i="14" s="1"/>
  <c r="AD32" i="14" s="1"/>
  <c r="N29" i="14"/>
  <c r="O29" i="14" s="1"/>
  <c r="AD30" i="14" s="1"/>
  <c r="AD33" i="14" s="1"/>
  <c r="A38" i="14" s="1"/>
  <c r="AB24" i="14"/>
  <c r="AC24" i="14" s="1"/>
  <c r="AD27" i="14" s="1"/>
  <c r="N24" i="14"/>
  <c r="O24" i="14" s="1"/>
  <c r="AD25" i="14" s="1"/>
  <c r="AD28" i="14" s="1"/>
  <c r="A33" i="14" s="1"/>
  <c r="AB19" i="14"/>
  <c r="AC19" i="14" s="1"/>
  <c r="AD22" i="14" s="1"/>
  <c r="N19" i="14"/>
  <c r="O19" i="14" s="1"/>
  <c r="AD20" i="14" s="1"/>
  <c r="AB14" i="14"/>
  <c r="AC14" i="14" s="1"/>
  <c r="AD17" i="14" s="1"/>
  <c r="N14" i="14"/>
  <c r="O14" i="14" s="1"/>
  <c r="AD15" i="14" s="1"/>
  <c r="AB9" i="14"/>
  <c r="AC9" i="14" s="1"/>
  <c r="AD12" i="14" s="1"/>
  <c r="N9" i="14"/>
  <c r="O9" i="14" s="1"/>
  <c r="AD10" i="14" s="1"/>
  <c r="AB4" i="14"/>
  <c r="AC4" i="14" s="1"/>
  <c r="AD7" i="14" s="1"/>
  <c r="N4" i="14"/>
  <c r="O4" i="14" s="1"/>
  <c r="AD5" i="14" s="1"/>
  <c r="AD8" i="14" s="1"/>
  <c r="A13" i="14" s="1"/>
  <c r="AB264" i="13"/>
  <c r="AC264" i="13" s="1"/>
  <c r="AD267" i="13" s="1"/>
  <c r="N264" i="13"/>
  <c r="O264" i="13" s="1"/>
  <c r="AD265" i="13" s="1"/>
  <c r="AB259" i="13"/>
  <c r="AC259" i="13" s="1"/>
  <c r="AD262" i="13" s="1"/>
  <c r="N259" i="13"/>
  <c r="O259" i="13" s="1"/>
  <c r="AD260" i="13" s="1"/>
  <c r="AD263" i="13" s="1"/>
  <c r="A268" i="13" s="1"/>
  <c r="AB254" i="13"/>
  <c r="AC254" i="13" s="1"/>
  <c r="AD257" i="13" s="1"/>
  <c r="N254" i="13"/>
  <c r="O254" i="13" s="1"/>
  <c r="AD255" i="13" s="1"/>
  <c r="AB249" i="13"/>
  <c r="AC249" i="13" s="1"/>
  <c r="AD252" i="13" s="1"/>
  <c r="N249" i="13"/>
  <c r="O249" i="13" s="1"/>
  <c r="AD250" i="13" s="1"/>
  <c r="AB244" i="13"/>
  <c r="AC244" i="13" s="1"/>
  <c r="AD247" i="13" s="1"/>
  <c r="N244" i="13"/>
  <c r="O244" i="13" s="1"/>
  <c r="AD245" i="13" s="1"/>
  <c r="AB239" i="13"/>
  <c r="AC239" i="13" s="1"/>
  <c r="AD242" i="13" s="1"/>
  <c r="N239" i="13"/>
  <c r="O239" i="13" s="1"/>
  <c r="AD240" i="13" s="1"/>
  <c r="AD243" i="13" s="1"/>
  <c r="A248" i="13" s="1"/>
  <c r="AB234" i="13"/>
  <c r="AC234" i="13" s="1"/>
  <c r="AD237" i="13" s="1"/>
  <c r="N234" i="13"/>
  <c r="O234" i="13" s="1"/>
  <c r="AD235" i="13" s="1"/>
  <c r="AB229" i="13"/>
  <c r="AC229" i="13" s="1"/>
  <c r="AD232" i="13" s="1"/>
  <c r="N229" i="13"/>
  <c r="O229" i="13" s="1"/>
  <c r="AD230" i="13" s="1"/>
  <c r="AB224" i="13"/>
  <c r="AC224" i="13" s="1"/>
  <c r="AD227" i="13" s="1"/>
  <c r="N224" i="13"/>
  <c r="O224" i="13" s="1"/>
  <c r="AD225" i="13" s="1"/>
  <c r="AB219" i="13"/>
  <c r="AC219" i="13" s="1"/>
  <c r="AD222" i="13" s="1"/>
  <c r="N219" i="13"/>
  <c r="O219" i="13" s="1"/>
  <c r="AD220" i="13" s="1"/>
  <c r="AD223" i="13" s="1"/>
  <c r="A228" i="13" s="1"/>
  <c r="AB214" i="13"/>
  <c r="AC214" i="13" s="1"/>
  <c r="AD217" i="13" s="1"/>
  <c r="N214" i="13"/>
  <c r="O214" i="13" s="1"/>
  <c r="AD215" i="13" s="1"/>
  <c r="AB209" i="13"/>
  <c r="AC209" i="13" s="1"/>
  <c r="AD212" i="13" s="1"/>
  <c r="N209" i="13"/>
  <c r="O209" i="13" s="1"/>
  <c r="AD210" i="13" s="1"/>
  <c r="AB204" i="13"/>
  <c r="AC204" i="13" s="1"/>
  <c r="AD207" i="13" s="1"/>
  <c r="N204" i="13"/>
  <c r="O204" i="13" s="1"/>
  <c r="AD205" i="13" s="1"/>
  <c r="AB199" i="13"/>
  <c r="AC199" i="13" s="1"/>
  <c r="AD202" i="13" s="1"/>
  <c r="N199" i="13"/>
  <c r="O199" i="13" s="1"/>
  <c r="AD200" i="13" s="1"/>
  <c r="AD203" i="13" s="1"/>
  <c r="A208" i="13" s="1"/>
  <c r="AB194" i="13"/>
  <c r="AC194" i="13" s="1"/>
  <c r="AD197" i="13" s="1"/>
  <c r="N194" i="13"/>
  <c r="O194" i="13" s="1"/>
  <c r="AD195" i="13" s="1"/>
  <c r="AB189" i="13"/>
  <c r="AC189" i="13" s="1"/>
  <c r="AD192" i="13" s="1"/>
  <c r="N189" i="13"/>
  <c r="O189" i="13" s="1"/>
  <c r="AD190" i="13" s="1"/>
  <c r="AB184" i="13"/>
  <c r="AC184" i="13" s="1"/>
  <c r="AD187" i="13" s="1"/>
  <c r="N184" i="13"/>
  <c r="O184" i="13" s="1"/>
  <c r="AD185" i="13" s="1"/>
  <c r="AB179" i="13"/>
  <c r="AC179" i="13" s="1"/>
  <c r="AD182" i="13" s="1"/>
  <c r="N179" i="13"/>
  <c r="O179" i="13" s="1"/>
  <c r="AD180" i="13" s="1"/>
  <c r="AD183" i="13" s="1"/>
  <c r="A188" i="13" s="1"/>
  <c r="AB174" i="13"/>
  <c r="AC174" i="13" s="1"/>
  <c r="AD177" i="13" s="1"/>
  <c r="N174" i="13"/>
  <c r="O174" i="13" s="1"/>
  <c r="AD175" i="13" s="1"/>
  <c r="AB169" i="13"/>
  <c r="AC169" i="13" s="1"/>
  <c r="AD172" i="13" s="1"/>
  <c r="N169" i="13"/>
  <c r="O169" i="13" s="1"/>
  <c r="AD170" i="13" s="1"/>
  <c r="AB164" i="13"/>
  <c r="AC164" i="13" s="1"/>
  <c r="AD167" i="13" s="1"/>
  <c r="N164" i="13"/>
  <c r="O164" i="13" s="1"/>
  <c r="AD165" i="13" s="1"/>
  <c r="AB159" i="13"/>
  <c r="AC159" i="13" s="1"/>
  <c r="AD162" i="13" s="1"/>
  <c r="N159" i="13"/>
  <c r="O159" i="13" s="1"/>
  <c r="AD160" i="13" s="1"/>
  <c r="AD163" i="13" s="1"/>
  <c r="A168" i="13" s="1"/>
  <c r="AB154" i="13"/>
  <c r="AC154" i="13" s="1"/>
  <c r="AD157" i="13" s="1"/>
  <c r="N154" i="13"/>
  <c r="O154" i="13" s="1"/>
  <c r="AD155" i="13" s="1"/>
  <c r="AB149" i="13"/>
  <c r="AC149" i="13" s="1"/>
  <c r="AD152" i="13" s="1"/>
  <c r="N149" i="13"/>
  <c r="O149" i="13" s="1"/>
  <c r="AD150" i="13" s="1"/>
  <c r="AB144" i="13"/>
  <c r="AC144" i="13" s="1"/>
  <c r="AD147" i="13" s="1"/>
  <c r="N144" i="13"/>
  <c r="O144" i="13" s="1"/>
  <c r="AD145" i="13" s="1"/>
  <c r="AD148" i="13" s="1"/>
  <c r="A153" i="13" s="1"/>
  <c r="AB139" i="13"/>
  <c r="AC139" i="13" s="1"/>
  <c r="AD142" i="13" s="1"/>
  <c r="N139" i="13"/>
  <c r="O139" i="13" s="1"/>
  <c r="AD140" i="13" s="1"/>
  <c r="AD143" i="13" s="1"/>
  <c r="A148" i="13" s="1"/>
  <c r="AB134" i="13"/>
  <c r="AC134" i="13" s="1"/>
  <c r="AD137" i="13" s="1"/>
  <c r="N134" i="13"/>
  <c r="O134" i="13" s="1"/>
  <c r="AD135" i="13" s="1"/>
  <c r="AB129" i="13"/>
  <c r="AC129" i="13" s="1"/>
  <c r="AD132" i="13" s="1"/>
  <c r="N129" i="13"/>
  <c r="O129" i="13" s="1"/>
  <c r="AD130" i="13" s="1"/>
  <c r="AB124" i="13"/>
  <c r="AC124" i="13" s="1"/>
  <c r="AD127" i="13" s="1"/>
  <c r="N124" i="13"/>
  <c r="O124" i="13" s="1"/>
  <c r="AD125" i="13" s="1"/>
  <c r="AB119" i="13"/>
  <c r="AC119" i="13" s="1"/>
  <c r="AD122" i="13" s="1"/>
  <c r="N119" i="13"/>
  <c r="O119" i="13" s="1"/>
  <c r="AD120" i="13" s="1"/>
  <c r="AD123" i="13" s="1"/>
  <c r="A128" i="13" s="1"/>
  <c r="AB114" i="13"/>
  <c r="AC114" i="13" s="1"/>
  <c r="AD117" i="13" s="1"/>
  <c r="N114" i="13"/>
  <c r="O114" i="13" s="1"/>
  <c r="AD115" i="13" s="1"/>
  <c r="AB109" i="13"/>
  <c r="AC109" i="13" s="1"/>
  <c r="AD112" i="13" s="1"/>
  <c r="N109" i="13"/>
  <c r="O109" i="13" s="1"/>
  <c r="AD110" i="13" s="1"/>
  <c r="AB104" i="13"/>
  <c r="AC104" i="13" s="1"/>
  <c r="AD107" i="13" s="1"/>
  <c r="N104" i="13"/>
  <c r="O104" i="13" s="1"/>
  <c r="AD105" i="13" s="1"/>
  <c r="AD108" i="13" s="1"/>
  <c r="A113" i="13" s="1"/>
  <c r="AB99" i="13"/>
  <c r="AC99" i="13" s="1"/>
  <c r="AD102" i="13" s="1"/>
  <c r="N99" i="13"/>
  <c r="O99" i="13" s="1"/>
  <c r="AD100" i="13" s="1"/>
  <c r="AD103" i="13" s="1"/>
  <c r="A108" i="13" s="1"/>
  <c r="AB94" i="13"/>
  <c r="AC94" i="13" s="1"/>
  <c r="AD97" i="13" s="1"/>
  <c r="N94" i="13"/>
  <c r="O94" i="13" s="1"/>
  <c r="AD95" i="13" s="1"/>
  <c r="AB89" i="13"/>
  <c r="AC89" i="13" s="1"/>
  <c r="AD92" i="13" s="1"/>
  <c r="N89" i="13"/>
  <c r="O89" i="13" s="1"/>
  <c r="AD90" i="13" s="1"/>
  <c r="AB84" i="13"/>
  <c r="AC84" i="13" s="1"/>
  <c r="AD87" i="13" s="1"/>
  <c r="N84" i="13"/>
  <c r="O84" i="13" s="1"/>
  <c r="AD85" i="13" s="1"/>
  <c r="AB79" i="13"/>
  <c r="AC79" i="13" s="1"/>
  <c r="AD82" i="13" s="1"/>
  <c r="N79" i="13"/>
  <c r="O79" i="13" s="1"/>
  <c r="AD80" i="13" s="1"/>
  <c r="AD83" i="13" s="1"/>
  <c r="A88" i="13" s="1"/>
  <c r="AB74" i="13"/>
  <c r="AC74" i="13" s="1"/>
  <c r="AD77" i="13" s="1"/>
  <c r="N74" i="13"/>
  <c r="O74" i="13" s="1"/>
  <c r="AD75" i="13" s="1"/>
  <c r="AB69" i="13"/>
  <c r="AC69" i="13" s="1"/>
  <c r="AD72" i="13" s="1"/>
  <c r="N69" i="13"/>
  <c r="O69" i="13" s="1"/>
  <c r="AD70" i="13" s="1"/>
  <c r="AB64" i="13"/>
  <c r="AC64" i="13" s="1"/>
  <c r="AD67" i="13" s="1"/>
  <c r="N64" i="13"/>
  <c r="O64" i="13" s="1"/>
  <c r="AD65" i="13" s="1"/>
  <c r="AD68" i="13" s="1"/>
  <c r="A73" i="13" s="1"/>
  <c r="AB59" i="13"/>
  <c r="AC59" i="13" s="1"/>
  <c r="AD62" i="13" s="1"/>
  <c r="N59" i="13"/>
  <c r="O59" i="13" s="1"/>
  <c r="AD60" i="13" s="1"/>
  <c r="AD63" i="13" s="1"/>
  <c r="A68" i="13" s="1"/>
  <c r="AB54" i="13"/>
  <c r="AC54" i="13" s="1"/>
  <c r="AD57" i="13" s="1"/>
  <c r="N54" i="13"/>
  <c r="O54" i="13" s="1"/>
  <c r="AD55" i="13" s="1"/>
  <c r="AB49" i="13"/>
  <c r="AC49" i="13" s="1"/>
  <c r="AD52" i="13" s="1"/>
  <c r="N49" i="13"/>
  <c r="O49" i="13" s="1"/>
  <c r="AD50" i="13" s="1"/>
  <c r="AB44" i="13"/>
  <c r="AC44" i="13" s="1"/>
  <c r="AD47" i="13" s="1"/>
  <c r="N44" i="13"/>
  <c r="O44" i="13" s="1"/>
  <c r="AD45" i="13" s="1"/>
  <c r="AB39" i="13"/>
  <c r="AC39" i="13" s="1"/>
  <c r="AD42" i="13" s="1"/>
  <c r="N39" i="13"/>
  <c r="O39" i="13" s="1"/>
  <c r="AD40" i="13" s="1"/>
  <c r="AD43" i="13" s="1"/>
  <c r="A48" i="13" s="1"/>
  <c r="AB34" i="13"/>
  <c r="AC34" i="13" s="1"/>
  <c r="AD37" i="13" s="1"/>
  <c r="N34" i="13"/>
  <c r="O34" i="13" s="1"/>
  <c r="AD35" i="13" s="1"/>
  <c r="AB29" i="13"/>
  <c r="AC29" i="13" s="1"/>
  <c r="AD32" i="13" s="1"/>
  <c r="N29" i="13"/>
  <c r="O29" i="13" s="1"/>
  <c r="AD30" i="13" s="1"/>
  <c r="AB24" i="13"/>
  <c r="AC24" i="13" s="1"/>
  <c r="AD27" i="13" s="1"/>
  <c r="N24" i="13"/>
  <c r="O24" i="13" s="1"/>
  <c r="AD25" i="13" s="1"/>
  <c r="AD28" i="13" s="1"/>
  <c r="A33" i="13" s="1"/>
  <c r="AB19" i="13"/>
  <c r="AC19" i="13" s="1"/>
  <c r="AD22" i="13" s="1"/>
  <c r="N19" i="13"/>
  <c r="O19" i="13" s="1"/>
  <c r="AD20" i="13" s="1"/>
  <c r="AD23" i="13" s="1"/>
  <c r="A28" i="13" s="1"/>
  <c r="AB14" i="13"/>
  <c r="AC14" i="13" s="1"/>
  <c r="AD17" i="13" s="1"/>
  <c r="N14" i="13"/>
  <c r="O14" i="13" s="1"/>
  <c r="AD15" i="13" s="1"/>
  <c r="AD18" i="13" s="1"/>
  <c r="A23" i="13" s="1"/>
  <c r="AB9" i="13"/>
  <c r="AC9" i="13" s="1"/>
  <c r="AD12" i="13" s="1"/>
  <c r="N9" i="13"/>
  <c r="O9" i="13" s="1"/>
  <c r="AD10" i="13" s="1"/>
  <c r="AB4" i="13"/>
  <c r="AC4" i="13" s="1"/>
  <c r="AD7" i="13" s="1"/>
  <c r="N4" i="13"/>
  <c r="O4" i="13" s="1"/>
  <c r="AD5" i="13" s="1"/>
  <c r="AB264" i="12"/>
  <c r="AC264" i="12" s="1"/>
  <c r="AD267" i="12" s="1"/>
  <c r="N264" i="12"/>
  <c r="O264" i="12" s="1"/>
  <c r="AD265" i="12" s="1"/>
  <c r="AB259" i="12"/>
  <c r="AC259" i="12" s="1"/>
  <c r="AD262" i="12" s="1"/>
  <c r="N259" i="12"/>
  <c r="O259" i="12" s="1"/>
  <c r="AD260" i="12" s="1"/>
  <c r="AB254" i="12"/>
  <c r="AC254" i="12" s="1"/>
  <c r="AD257" i="12" s="1"/>
  <c r="N254" i="12"/>
  <c r="O254" i="12" s="1"/>
  <c r="AD255" i="12" s="1"/>
  <c r="AC249" i="12"/>
  <c r="AD252" i="12" s="1"/>
  <c r="AB249" i="12"/>
  <c r="N249" i="12"/>
  <c r="O249" i="12" s="1"/>
  <c r="AD250" i="12" s="1"/>
  <c r="AB244" i="12"/>
  <c r="AC244" i="12" s="1"/>
  <c r="AD247" i="12" s="1"/>
  <c r="N244" i="12"/>
  <c r="O244" i="12" s="1"/>
  <c r="AD245" i="12" s="1"/>
  <c r="AB239" i="12"/>
  <c r="AC239" i="12" s="1"/>
  <c r="AD242" i="12" s="1"/>
  <c r="N239" i="12"/>
  <c r="O239" i="12" s="1"/>
  <c r="AD240" i="12" s="1"/>
  <c r="AD243" i="12" s="1"/>
  <c r="A248" i="12" s="1"/>
  <c r="AB234" i="12"/>
  <c r="AC234" i="12" s="1"/>
  <c r="AD237" i="12" s="1"/>
  <c r="N234" i="12"/>
  <c r="O234" i="12" s="1"/>
  <c r="AD235" i="12" s="1"/>
  <c r="AB229" i="12"/>
  <c r="AC229" i="12" s="1"/>
  <c r="AD232" i="12" s="1"/>
  <c r="N229" i="12"/>
  <c r="O229" i="12" s="1"/>
  <c r="AD230" i="12" s="1"/>
  <c r="AB224" i="12"/>
  <c r="AC224" i="12" s="1"/>
  <c r="AD227" i="12" s="1"/>
  <c r="N224" i="12"/>
  <c r="O224" i="12" s="1"/>
  <c r="AD225" i="12" s="1"/>
  <c r="AB219" i="12"/>
  <c r="AC219" i="12" s="1"/>
  <c r="AD222" i="12" s="1"/>
  <c r="N219" i="12"/>
  <c r="O219" i="12" s="1"/>
  <c r="AD220" i="12" s="1"/>
  <c r="AD223" i="12" s="1"/>
  <c r="A228" i="12" s="1"/>
  <c r="AB214" i="12"/>
  <c r="AC214" i="12" s="1"/>
  <c r="AD217" i="12" s="1"/>
  <c r="N214" i="12"/>
  <c r="O214" i="12" s="1"/>
  <c r="AD215" i="12" s="1"/>
  <c r="AB209" i="12"/>
  <c r="AC209" i="12" s="1"/>
  <c r="AD212" i="12" s="1"/>
  <c r="N209" i="12"/>
  <c r="O209" i="12" s="1"/>
  <c r="AD210" i="12" s="1"/>
  <c r="AB204" i="12"/>
  <c r="AC204" i="12" s="1"/>
  <c r="AD207" i="12" s="1"/>
  <c r="N204" i="12"/>
  <c r="O204" i="12" s="1"/>
  <c r="AD205" i="12" s="1"/>
  <c r="AB199" i="12"/>
  <c r="AC199" i="12" s="1"/>
  <c r="AD202" i="12" s="1"/>
  <c r="N199" i="12"/>
  <c r="O199" i="12" s="1"/>
  <c r="AD200" i="12" s="1"/>
  <c r="AD203" i="12" s="1"/>
  <c r="A208" i="12" s="1"/>
  <c r="AB194" i="12"/>
  <c r="AC194" i="12" s="1"/>
  <c r="AD197" i="12" s="1"/>
  <c r="N194" i="12"/>
  <c r="O194" i="12" s="1"/>
  <c r="AD195" i="12" s="1"/>
  <c r="AB189" i="12"/>
  <c r="AC189" i="12" s="1"/>
  <c r="AD192" i="12" s="1"/>
  <c r="N189" i="12"/>
  <c r="O189" i="12" s="1"/>
  <c r="AD190" i="12" s="1"/>
  <c r="AB184" i="12"/>
  <c r="AC184" i="12" s="1"/>
  <c r="AD187" i="12" s="1"/>
  <c r="N184" i="12"/>
  <c r="O184" i="12" s="1"/>
  <c r="AD185" i="12" s="1"/>
  <c r="AB179" i="12"/>
  <c r="AC179" i="12" s="1"/>
  <c r="AD182" i="12" s="1"/>
  <c r="N179" i="12"/>
  <c r="O179" i="12" s="1"/>
  <c r="AD180" i="12" s="1"/>
  <c r="AD183" i="12" s="1"/>
  <c r="A188" i="12" s="1"/>
  <c r="AB174" i="12"/>
  <c r="AC174" i="12" s="1"/>
  <c r="AD177" i="12" s="1"/>
  <c r="N174" i="12"/>
  <c r="O174" i="12" s="1"/>
  <c r="AD175" i="12" s="1"/>
  <c r="AB169" i="12"/>
  <c r="AC169" i="12" s="1"/>
  <c r="AD172" i="12" s="1"/>
  <c r="N169" i="12"/>
  <c r="O169" i="12" s="1"/>
  <c r="AD170" i="12" s="1"/>
  <c r="AB164" i="12"/>
  <c r="AC164" i="12" s="1"/>
  <c r="AD167" i="12" s="1"/>
  <c r="N164" i="12"/>
  <c r="O164" i="12" s="1"/>
  <c r="AD165" i="12" s="1"/>
  <c r="AB159" i="12"/>
  <c r="AC159" i="12" s="1"/>
  <c r="AD162" i="12" s="1"/>
  <c r="N159" i="12"/>
  <c r="O159" i="12" s="1"/>
  <c r="AD160" i="12" s="1"/>
  <c r="AD163" i="12" s="1"/>
  <c r="A168" i="12" s="1"/>
  <c r="AB154" i="12"/>
  <c r="AC154" i="12" s="1"/>
  <c r="AD157" i="12" s="1"/>
  <c r="N154" i="12"/>
  <c r="O154" i="12" s="1"/>
  <c r="AD155" i="12" s="1"/>
  <c r="AB149" i="12"/>
  <c r="AC149" i="12" s="1"/>
  <c r="AD152" i="12" s="1"/>
  <c r="N149" i="12"/>
  <c r="O149" i="12" s="1"/>
  <c r="AD150" i="12" s="1"/>
  <c r="AB144" i="12"/>
  <c r="AC144" i="12" s="1"/>
  <c r="AD147" i="12" s="1"/>
  <c r="N144" i="12"/>
  <c r="O144" i="12" s="1"/>
  <c r="AD145" i="12" s="1"/>
  <c r="AB139" i="12"/>
  <c r="AC139" i="12" s="1"/>
  <c r="AD142" i="12" s="1"/>
  <c r="N139" i="12"/>
  <c r="O139" i="12" s="1"/>
  <c r="AD140" i="12" s="1"/>
  <c r="AD143" i="12" s="1"/>
  <c r="A148" i="12" s="1"/>
  <c r="AB134" i="12"/>
  <c r="AC134" i="12" s="1"/>
  <c r="AD137" i="12" s="1"/>
  <c r="N134" i="12"/>
  <c r="O134" i="12" s="1"/>
  <c r="AD135" i="12" s="1"/>
  <c r="AB129" i="12"/>
  <c r="AC129" i="12" s="1"/>
  <c r="AD132" i="12" s="1"/>
  <c r="N129" i="12"/>
  <c r="O129" i="12" s="1"/>
  <c r="AD130" i="12" s="1"/>
  <c r="AB124" i="12"/>
  <c r="AC124" i="12" s="1"/>
  <c r="AD127" i="12" s="1"/>
  <c r="N124" i="12"/>
  <c r="O124" i="12" s="1"/>
  <c r="AD125" i="12" s="1"/>
  <c r="AB119" i="12"/>
  <c r="AC119" i="12" s="1"/>
  <c r="AD122" i="12" s="1"/>
  <c r="N119" i="12"/>
  <c r="O119" i="12" s="1"/>
  <c r="AD120" i="12" s="1"/>
  <c r="AD123" i="12" s="1"/>
  <c r="A128" i="12" s="1"/>
  <c r="AB114" i="12"/>
  <c r="AC114" i="12" s="1"/>
  <c r="AD117" i="12" s="1"/>
  <c r="N114" i="12"/>
  <c r="O114" i="12" s="1"/>
  <c r="AD115" i="12" s="1"/>
  <c r="AB109" i="12"/>
  <c r="AC109" i="12" s="1"/>
  <c r="AD112" i="12" s="1"/>
  <c r="N109" i="12"/>
  <c r="O109" i="12" s="1"/>
  <c r="AD110" i="12" s="1"/>
  <c r="AB104" i="12"/>
  <c r="AC104" i="12" s="1"/>
  <c r="AD107" i="12" s="1"/>
  <c r="N104" i="12"/>
  <c r="O104" i="12" s="1"/>
  <c r="AD105" i="12" s="1"/>
  <c r="AB99" i="12"/>
  <c r="AC99" i="12" s="1"/>
  <c r="AD102" i="12" s="1"/>
  <c r="N99" i="12"/>
  <c r="O99" i="12" s="1"/>
  <c r="AD100" i="12" s="1"/>
  <c r="AD103" i="12" s="1"/>
  <c r="A108" i="12" s="1"/>
  <c r="AB94" i="12"/>
  <c r="AC94" i="12" s="1"/>
  <c r="AD97" i="12" s="1"/>
  <c r="N94" i="12"/>
  <c r="O94" i="12" s="1"/>
  <c r="AD95" i="12" s="1"/>
  <c r="AB89" i="12"/>
  <c r="AC89" i="12" s="1"/>
  <c r="AD92" i="12" s="1"/>
  <c r="N89" i="12"/>
  <c r="O89" i="12" s="1"/>
  <c r="AD90" i="12" s="1"/>
  <c r="AB84" i="12"/>
  <c r="AC84" i="12" s="1"/>
  <c r="AD87" i="12" s="1"/>
  <c r="N84" i="12"/>
  <c r="O84" i="12" s="1"/>
  <c r="AD85" i="12" s="1"/>
  <c r="AB79" i="12"/>
  <c r="AC79" i="12" s="1"/>
  <c r="AD82" i="12" s="1"/>
  <c r="N79" i="12"/>
  <c r="O79" i="12" s="1"/>
  <c r="AD80" i="12" s="1"/>
  <c r="AD83" i="12" s="1"/>
  <c r="A88" i="12" s="1"/>
  <c r="AB74" i="12"/>
  <c r="AC74" i="12" s="1"/>
  <c r="AD77" i="12" s="1"/>
  <c r="N74" i="12"/>
  <c r="O74" i="12" s="1"/>
  <c r="AD75" i="12" s="1"/>
  <c r="AB69" i="12"/>
  <c r="AC69" i="12" s="1"/>
  <c r="AD72" i="12" s="1"/>
  <c r="N69" i="12"/>
  <c r="O69" i="12" s="1"/>
  <c r="AD70" i="12" s="1"/>
  <c r="AB64" i="12"/>
  <c r="AC64" i="12" s="1"/>
  <c r="AD67" i="12" s="1"/>
  <c r="N64" i="12"/>
  <c r="O64" i="12" s="1"/>
  <c r="AD65" i="12" s="1"/>
  <c r="AB59" i="12"/>
  <c r="AC59" i="12" s="1"/>
  <c r="AD62" i="12" s="1"/>
  <c r="N59" i="12"/>
  <c r="O59" i="12" s="1"/>
  <c r="AD60" i="12" s="1"/>
  <c r="AD63" i="12" s="1"/>
  <c r="A68" i="12" s="1"/>
  <c r="AB54" i="12"/>
  <c r="AC54" i="12" s="1"/>
  <c r="AD57" i="12" s="1"/>
  <c r="N54" i="12"/>
  <c r="O54" i="12" s="1"/>
  <c r="AD55" i="12" s="1"/>
  <c r="AB49" i="12"/>
  <c r="AC49" i="12" s="1"/>
  <c r="AD52" i="12" s="1"/>
  <c r="N49" i="12"/>
  <c r="O49" i="12" s="1"/>
  <c r="AD50" i="12" s="1"/>
  <c r="AB44" i="12"/>
  <c r="AC44" i="12" s="1"/>
  <c r="AD47" i="12" s="1"/>
  <c r="N44" i="12"/>
  <c r="O44" i="12" s="1"/>
  <c r="AD45" i="12" s="1"/>
  <c r="AB39" i="12"/>
  <c r="AC39" i="12" s="1"/>
  <c r="AD42" i="12" s="1"/>
  <c r="N39" i="12"/>
  <c r="O39" i="12" s="1"/>
  <c r="AD40" i="12" s="1"/>
  <c r="AD43" i="12" s="1"/>
  <c r="A48" i="12" s="1"/>
  <c r="AB34" i="12"/>
  <c r="AC34" i="12" s="1"/>
  <c r="AD37" i="12" s="1"/>
  <c r="N34" i="12"/>
  <c r="O34" i="12" s="1"/>
  <c r="AD35" i="12" s="1"/>
  <c r="AB29" i="12"/>
  <c r="AC29" i="12" s="1"/>
  <c r="AD32" i="12" s="1"/>
  <c r="N29" i="12"/>
  <c r="O29" i="12" s="1"/>
  <c r="AD30" i="12" s="1"/>
  <c r="AB24" i="12"/>
  <c r="AC24" i="12" s="1"/>
  <c r="AD27" i="12" s="1"/>
  <c r="N24" i="12"/>
  <c r="O24" i="12" s="1"/>
  <c r="AD25" i="12" s="1"/>
  <c r="AB19" i="12"/>
  <c r="AC19" i="12" s="1"/>
  <c r="AD22" i="12" s="1"/>
  <c r="N19" i="12"/>
  <c r="O19" i="12" s="1"/>
  <c r="AD20" i="12" s="1"/>
  <c r="AD23" i="12" s="1"/>
  <c r="A28" i="12" s="1"/>
  <c r="AB14" i="12"/>
  <c r="AC14" i="12" s="1"/>
  <c r="AD17" i="12" s="1"/>
  <c r="N14" i="12"/>
  <c r="O14" i="12" s="1"/>
  <c r="AD15" i="12" s="1"/>
  <c r="AB9" i="12"/>
  <c r="AC9" i="12" s="1"/>
  <c r="AD12" i="12" s="1"/>
  <c r="N9" i="12"/>
  <c r="O9" i="12" s="1"/>
  <c r="AD10" i="12" s="1"/>
  <c r="AB4" i="12"/>
  <c r="AC4" i="12" s="1"/>
  <c r="AD7" i="12" s="1"/>
  <c r="O4" i="12"/>
  <c r="AD5" i="12" s="1"/>
  <c r="N4" i="12"/>
  <c r="Q6" i="7" s="1"/>
  <c r="AB264" i="11"/>
  <c r="AC264" i="11" s="1"/>
  <c r="AD267" i="11" s="1"/>
  <c r="N264" i="11"/>
  <c r="O264" i="11" s="1"/>
  <c r="AD265" i="11" s="1"/>
  <c r="AB259" i="11"/>
  <c r="AC259" i="11" s="1"/>
  <c r="AD262" i="11" s="1"/>
  <c r="N259" i="11"/>
  <c r="O259" i="11" s="1"/>
  <c r="AD260" i="11" s="1"/>
  <c r="AB254" i="11"/>
  <c r="AC254" i="11" s="1"/>
  <c r="AD257" i="11" s="1"/>
  <c r="N254" i="11"/>
  <c r="O254" i="11" s="1"/>
  <c r="AD255" i="11" s="1"/>
  <c r="AB249" i="11"/>
  <c r="AC249" i="11" s="1"/>
  <c r="AD252" i="11" s="1"/>
  <c r="N249" i="11"/>
  <c r="O249" i="11" s="1"/>
  <c r="AD250" i="11" s="1"/>
  <c r="AB244" i="11"/>
  <c r="AC244" i="11" s="1"/>
  <c r="AD247" i="11" s="1"/>
  <c r="N244" i="11"/>
  <c r="O244" i="11" s="1"/>
  <c r="AD245" i="11" s="1"/>
  <c r="AB239" i="11"/>
  <c r="AC239" i="11" s="1"/>
  <c r="AD242" i="11" s="1"/>
  <c r="N239" i="11"/>
  <c r="O239" i="11" s="1"/>
  <c r="AD240" i="11" s="1"/>
  <c r="AB234" i="11"/>
  <c r="AC234" i="11" s="1"/>
  <c r="AD237" i="11" s="1"/>
  <c r="N234" i="11"/>
  <c r="O234" i="11" s="1"/>
  <c r="AD235" i="11" s="1"/>
  <c r="AB229" i="11"/>
  <c r="AC229" i="11" s="1"/>
  <c r="AD232" i="11" s="1"/>
  <c r="N229" i="11"/>
  <c r="O229" i="11" s="1"/>
  <c r="AD230" i="11" s="1"/>
  <c r="AB224" i="11"/>
  <c r="AC224" i="11" s="1"/>
  <c r="AD227" i="11" s="1"/>
  <c r="N224" i="11"/>
  <c r="O224" i="11" s="1"/>
  <c r="AD225" i="11" s="1"/>
  <c r="AB219" i="11"/>
  <c r="AC219" i="11" s="1"/>
  <c r="AD222" i="11" s="1"/>
  <c r="N219" i="11"/>
  <c r="O219" i="11" s="1"/>
  <c r="AD220" i="11" s="1"/>
  <c r="AB214" i="11"/>
  <c r="AC214" i="11" s="1"/>
  <c r="AD217" i="11" s="1"/>
  <c r="N214" i="11"/>
  <c r="O214" i="11" s="1"/>
  <c r="AD215" i="11" s="1"/>
  <c r="AB209" i="11"/>
  <c r="AC209" i="11" s="1"/>
  <c r="AD212" i="11" s="1"/>
  <c r="N209" i="11"/>
  <c r="O209" i="11" s="1"/>
  <c r="AD210" i="11" s="1"/>
  <c r="AD213" i="11" s="1"/>
  <c r="A218" i="11" s="1"/>
  <c r="AB204" i="11"/>
  <c r="AC204" i="11" s="1"/>
  <c r="AD207" i="11" s="1"/>
  <c r="N204" i="11"/>
  <c r="O204" i="11" s="1"/>
  <c r="AD205" i="11" s="1"/>
  <c r="AB199" i="11"/>
  <c r="AC199" i="11" s="1"/>
  <c r="AD202" i="11" s="1"/>
  <c r="N199" i="11"/>
  <c r="O199" i="11" s="1"/>
  <c r="AD200" i="11" s="1"/>
  <c r="AB194" i="11"/>
  <c r="AC194" i="11" s="1"/>
  <c r="AD197" i="11" s="1"/>
  <c r="N194" i="11"/>
  <c r="O194" i="11" s="1"/>
  <c r="AD195" i="11" s="1"/>
  <c r="AB189" i="11"/>
  <c r="AC189" i="11" s="1"/>
  <c r="AD192" i="11" s="1"/>
  <c r="N189" i="11"/>
  <c r="O189" i="11" s="1"/>
  <c r="AD190" i="11" s="1"/>
  <c r="AB184" i="11"/>
  <c r="AC184" i="11" s="1"/>
  <c r="AD187" i="11" s="1"/>
  <c r="N184" i="11"/>
  <c r="O184" i="11" s="1"/>
  <c r="AD185" i="11" s="1"/>
  <c r="AB179" i="11"/>
  <c r="AC179" i="11" s="1"/>
  <c r="AD182" i="11" s="1"/>
  <c r="N179" i="11"/>
  <c r="O179" i="11" s="1"/>
  <c r="AD180" i="11" s="1"/>
  <c r="AB174" i="11"/>
  <c r="AC174" i="11" s="1"/>
  <c r="AD177" i="11" s="1"/>
  <c r="N174" i="11"/>
  <c r="O174" i="11" s="1"/>
  <c r="AD175" i="11" s="1"/>
  <c r="AB169" i="11"/>
  <c r="AC169" i="11" s="1"/>
  <c r="AD172" i="11" s="1"/>
  <c r="N169" i="11"/>
  <c r="O169" i="11" s="1"/>
  <c r="AD170" i="11" s="1"/>
  <c r="AD173" i="11" s="1"/>
  <c r="A178" i="11" s="1"/>
  <c r="AB164" i="11"/>
  <c r="AC164" i="11" s="1"/>
  <c r="AD167" i="11" s="1"/>
  <c r="N164" i="11"/>
  <c r="O164" i="11" s="1"/>
  <c r="AD165" i="11" s="1"/>
  <c r="AB159" i="11"/>
  <c r="AC159" i="11" s="1"/>
  <c r="AD162" i="11" s="1"/>
  <c r="N159" i="11"/>
  <c r="O159" i="11" s="1"/>
  <c r="AD160" i="11" s="1"/>
  <c r="AB154" i="11"/>
  <c r="AC154" i="11" s="1"/>
  <c r="AD157" i="11" s="1"/>
  <c r="N154" i="11"/>
  <c r="O154" i="11" s="1"/>
  <c r="AD155" i="11" s="1"/>
  <c r="AB149" i="11"/>
  <c r="AC149" i="11" s="1"/>
  <c r="AD152" i="11" s="1"/>
  <c r="N149" i="11"/>
  <c r="O149" i="11" s="1"/>
  <c r="AD150" i="11" s="1"/>
  <c r="AB144" i="11"/>
  <c r="AC144" i="11" s="1"/>
  <c r="AD147" i="11" s="1"/>
  <c r="N144" i="11"/>
  <c r="O144" i="11" s="1"/>
  <c r="AD145" i="11" s="1"/>
  <c r="AB139" i="11"/>
  <c r="AC139" i="11" s="1"/>
  <c r="AD142" i="11" s="1"/>
  <c r="N139" i="11"/>
  <c r="O139" i="11" s="1"/>
  <c r="AD140" i="11" s="1"/>
  <c r="AB134" i="11"/>
  <c r="AC134" i="11" s="1"/>
  <c r="AD137" i="11" s="1"/>
  <c r="N134" i="11"/>
  <c r="O134" i="11" s="1"/>
  <c r="AD135" i="11" s="1"/>
  <c r="AB129" i="11"/>
  <c r="AC129" i="11" s="1"/>
  <c r="AD132" i="11" s="1"/>
  <c r="N129" i="11"/>
  <c r="O129" i="11" s="1"/>
  <c r="AD130" i="11" s="1"/>
  <c r="AD133" i="11" s="1"/>
  <c r="A138" i="11" s="1"/>
  <c r="AB124" i="11"/>
  <c r="AC124" i="11" s="1"/>
  <c r="AD127" i="11" s="1"/>
  <c r="N124" i="11"/>
  <c r="O124" i="11" s="1"/>
  <c r="AD125" i="11" s="1"/>
  <c r="AB119" i="11"/>
  <c r="AC119" i="11" s="1"/>
  <c r="AD122" i="11" s="1"/>
  <c r="N119" i="11"/>
  <c r="O119" i="11" s="1"/>
  <c r="AD120" i="11" s="1"/>
  <c r="AB114" i="11"/>
  <c r="AC114" i="11" s="1"/>
  <c r="AD117" i="11" s="1"/>
  <c r="N114" i="11"/>
  <c r="O114" i="11" s="1"/>
  <c r="AD115" i="11" s="1"/>
  <c r="AB109" i="11"/>
  <c r="AC109" i="11" s="1"/>
  <c r="AD112" i="11" s="1"/>
  <c r="N109" i="11"/>
  <c r="O109" i="11" s="1"/>
  <c r="AD110" i="11" s="1"/>
  <c r="AB104" i="11"/>
  <c r="AC104" i="11" s="1"/>
  <c r="AD107" i="11" s="1"/>
  <c r="N104" i="11"/>
  <c r="O104" i="11" s="1"/>
  <c r="AD105" i="11" s="1"/>
  <c r="AB99" i="11"/>
  <c r="AC99" i="11" s="1"/>
  <c r="AD102" i="11" s="1"/>
  <c r="N99" i="11"/>
  <c r="O99" i="11" s="1"/>
  <c r="AD100" i="11" s="1"/>
  <c r="AB94" i="11"/>
  <c r="AC94" i="11" s="1"/>
  <c r="AD97" i="11" s="1"/>
  <c r="N94" i="11"/>
  <c r="O94" i="11" s="1"/>
  <c r="AD95" i="11" s="1"/>
  <c r="AB89" i="11"/>
  <c r="AC89" i="11" s="1"/>
  <c r="AD92" i="11" s="1"/>
  <c r="N89" i="11"/>
  <c r="O89" i="11" s="1"/>
  <c r="AD90" i="11" s="1"/>
  <c r="AD93" i="11" s="1"/>
  <c r="A98" i="11" s="1"/>
  <c r="AB84" i="11"/>
  <c r="AC84" i="11" s="1"/>
  <c r="AD87" i="11" s="1"/>
  <c r="N84" i="11"/>
  <c r="O84" i="11" s="1"/>
  <c r="AD85" i="11" s="1"/>
  <c r="AB79" i="11"/>
  <c r="AC79" i="11" s="1"/>
  <c r="AD82" i="11" s="1"/>
  <c r="N79" i="11"/>
  <c r="O79" i="11" s="1"/>
  <c r="AD80" i="11" s="1"/>
  <c r="AB74" i="11"/>
  <c r="AC74" i="11" s="1"/>
  <c r="AD77" i="11" s="1"/>
  <c r="N74" i="11"/>
  <c r="O74" i="11" s="1"/>
  <c r="AD75" i="11" s="1"/>
  <c r="AB69" i="11"/>
  <c r="AC69" i="11" s="1"/>
  <c r="AD72" i="11" s="1"/>
  <c r="N69" i="11"/>
  <c r="O69" i="11" s="1"/>
  <c r="AD70" i="11" s="1"/>
  <c r="AB64" i="11"/>
  <c r="AC64" i="11" s="1"/>
  <c r="AD67" i="11" s="1"/>
  <c r="N64" i="11"/>
  <c r="O64" i="11" s="1"/>
  <c r="AD65" i="11" s="1"/>
  <c r="AB59" i="11"/>
  <c r="AC59" i="11" s="1"/>
  <c r="AD62" i="11" s="1"/>
  <c r="N59" i="11"/>
  <c r="O59" i="11" s="1"/>
  <c r="AD60" i="11" s="1"/>
  <c r="AB54" i="11"/>
  <c r="AC54" i="11" s="1"/>
  <c r="AD57" i="11" s="1"/>
  <c r="N54" i="11"/>
  <c r="O54" i="11" s="1"/>
  <c r="AD55" i="11" s="1"/>
  <c r="AD58" i="11" s="1"/>
  <c r="A63" i="11" s="1"/>
  <c r="AB49" i="11"/>
  <c r="AC49" i="11" s="1"/>
  <c r="AD52" i="11" s="1"/>
  <c r="N49" i="11"/>
  <c r="O49" i="11" s="1"/>
  <c r="AD50" i="11" s="1"/>
  <c r="AD53" i="11" s="1"/>
  <c r="A58" i="11" s="1"/>
  <c r="AB44" i="11"/>
  <c r="AC44" i="11" s="1"/>
  <c r="AD47" i="11" s="1"/>
  <c r="N44" i="11"/>
  <c r="O44" i="11" s="1"/>
  <c r="AD45" i="11" s="1"/>
  <c r="AB39" i="11"/>
  <c r="AC39" i="11" s="1"/>
  <c r="AD42" i="11" s="1"/>
  <c r="N39" i="11"/>
  <c r="O39" i="11" s="1"/>
  <c r="AD40" i="11" s="1"/>
  <c r="AB34" i="11"/>
  <c r="AC34" i="11" s="1"/>
  <c r="AD37" i="11" s="1"/>
  <c r="N34" i="11"/>
  <c r="O34" i="11" s="1"/>
  <c r="AD35" i="11" s="1"/>
  <c r="AD38" i="11" s="1"/>
  <c r="A43" i="11" s="1"/>
  <c r="AB29" i="11"/>
  <c r="AC29" i="11" s="1"/>
  <c r="AD32" i="11" s="1"/>
  <c r="N29" i="11"/>
  <c r="O29" i="11" s="1"/>
  <c r="AD30" i="11" s="1"/>
  <c r="AB24" i="11"/>
  <c r="AC24" i="11" s="1"/>
  <c r="AD27" i="11" s="1"/>
  <c r="N24" i="11"/>
  <c r="O24" i="11" s="1"/>
  <c r="AD25" i="11" s="1"/>
  <c r="AB19" i="11"/>
  <c r="AC19" i="11" s="1"/>
  <c r="AD22" i="11" s="1"/>
  <c r="N19" i="11"/>
  <c r="O19" i="11" s="1"/>
  <c r="AD20" i="11" s="1"/>
  <c r="AB14" i="11"/>
  <c r="AC14" i="11" s="1"/>
  <c r="AD17" i="11" s="1"/>
  <c r="N14" i="11"/>
  <c r="O14" i="11" s="1"/>
  <c r="AD15" i="11" s="1"/>
  <c r="AB9" i="11"/>
  <c r="AC9" i="11" s="1"/>
  <c r="AD12" i="11" s="1"/>
  <c r="N9" i="11"/>
  <c r="O9" i="11" s="1"/>
  <c r="AD10" i="11" s="1"/>
  <c r="AB4" i="11"/>
  <c r="AC4" i="11" s="1"/>
  <c r="AD7" i="11" s="1"/>
  <c r="N4" i="11"/>
  <c r="AB264" i="6"/>
  <c r="AC264" i="6" s="1"/>
  <c r="AD267" i="6" s="1"/>
  <c r="N264" i="6"/>
  <c r="O264" i="6" s="1"/>
  <c r="AD265" i="6" s="1"/>
  <c r="AB259" i="6"/>
  <c r="AC259" i="6" s="1"/>
  <c r="AD262" i="6" s="1"/>
  <c r="N259" i="6"/>
  <c r="O259" i="6" s="1"/>
  <c r="AD260" i="6" s="1"/>
  <c r="AB254" i="6"/>
  <c r="AC254" i="6" s="1"/>
  <c r="AD257" i="6" s="1"/>
  <c r="N254" i="6"/>
  <c r="O254" i="6" s="1"/>
  <c r="AD255" i="6" s="1"/>
  <c r="AD258" i="6" s="1"/>
  <c r="A263" i="6" s="1"/>
  <c r="AB249" i="6"/>
  <c r="AC249" i="6" s="1"/>
  <c r="AD252" i="6" s="1"/>
  <c r="N249" i="6"/>
  <c r="O249" i="6" s="1"/>
  <c r="AD250" i="6" s="1"/>
  <c r="AB244" i="6"/>
  <c r="AC244" i="6" s="1"/>
  <c r="AD247" i="6" s="1"/>
  <c r="N244" i="6"/>
  <c r="O244" i="6" s="1"/>
  <c r="AD245" i="6" s="1"/>
  <c r="AD248" i="6" s="1"/>
  <c r="A253" i="6" s="1"/>
  <c r="AB239" i="6"/>
  <c r="AC239" i="6" s="1"/>
  <c r="AD242" i="6" s="1"/>
  <c r="N239" i="6"/>
  <c r="O239" i="6" s="1"/>
  <c r="AD240" i="6" s="1"/>
  <c r="AB234" i="6"/>
  <c r="AC234" i="6" s="1"/>
  <c r="AD237" i="6" s="1"/>
  <c r="N234" i="6"/>
  <c r="O234" i="6" s="1"/>
  <c r="AD235" i="6" s="1"/>
  <c r="AD238" i="6" s="1"/>
  <c r="A243" i="6" s="1"/>
  <c r="AB229" i="6"/>
  <c r="AC229" i="6" s="1"/>
  <c r="AD232" i="6" s="1"/>
  <c r="N229" i="6"/>
  <c r="O229" i="6" s="1"/>
  <c r="AD230" i="6" s="1"/>
  <c r="AB224" i="6"/>
  <c r="AC224" i="6" s="1"/>
  <c r="AD227" i="6" s="1"/>
  <c r="N224" i="6"/>
  <c r="O224" i="6" s="1"/>
  <c r="AD225" i="6" s="1"/>
  <c r="AB219" i="6"/>
  <c r="AC219" i="6" s="1"/>
  <c r="AD222" i="6" s="1"/>
  <c r="N219" i="6"/>
  <c r="O219" i="6" s="1"/>
  <c r="AD220" i="6" s="1"/>
  <c r="AB214" i="6"/>
  <c r="AC214" i="6" s="1"/>
  <c r="AD217" i="6" s="1"/>
  <c r="N214" i="6"/>
  <c r="O214" i="6" s="1"/>
  <c r="AD215" i="6" s="1"/>
  <c r="AD218" i="6" s="1"/>
  <c r="A223" i="6" s="1"/>
  <c r="AB209" i="6"/>
  <c r="AC209" i="6" s="1"/>
  <c r="AD212" i="6" s="1"/>
  <c r="N209" i="6"/>
  <c r="O209" i="6" s="1"/>
  <c r="AD210" i="6" s="1"/>
  <c r="AB204" i="6"/>
  <c r="AC204" i="6" s="1"/>
  <c r="AD207" i="6" s="1"/>
  <c r="N204" i="6"/>
  <c r="O204" i="6" s="1"/>
  <c r="AD205" i="6" s="1"/>
  <c r="AD208" i="6" s="1"/>
  <c r="A213" i="6" s="1"/>
  <c r="AB199" i="6"/>
  <c r="AC199" i="6" s="1"/>
  <c r="AD202" i="6" s="1"/>
  <c r="N199" i="6"/>
  <c r="O199" i="6" s="1"/>
  <c r="AD200" i="6" s="1"/>
  <c r="AB194" i="6"/>
  <c r="AC194" i="6" s="1"/>
  <c r="AD197" i="6" s="1"/>
  <c r="N194" i="6"/>
  <c r="O194" i="6" s="1"/>
  <c r="AD195" i="6" s="1"/>
  <c r="AD198" i="6" s="1"/>
  <c r="A203" i="6" s="1"/>
  <c r="AB189" i="6"/>
  <c r="AC189" i="6" s="1"/>
  <c r="AD192" i="6" s="1"/>
  <c r="N189" i="6"/>
  <c r="O189" i="6" s="1"/>
  <c r="AD190" i="6" s="1"/>
  <c r="AB184" i="6"/>
  <c r="AC184" i="6" s="1"/>
  <c r="AD187" i="6" s="1"/>
  <c r="N184" i="6"/>
  <c r="O184" i="6" s="1"/>
  <c r="AD185" i="6" s="1"/>
  <c r="AB179" i="6"/>
  <c r="AC179" i="6" s="1"/>
  <c r="AD182" i="6" s="1"/>
  <c r="N179" i="6"/>
  <c r="O179" i="6" s="1"/>
  <c r="AD180" i="6" s="1"/>
  <c r="AB174" i="6"/>
  <c r="AC174" i="6" s="1"/>
  <c r="AD177" i="6" s="1"/>
  <c r="N174" i="6"/>
  <c r="O174" i="6" s="1"/>
  <c r="AD175" i="6" s="1"/>
  <c r="AD178" i="6" s="1"/>
  <c r="A183" i="6" s="1"/>
  <c r="AB169" i="6"/>
  <c r="AC169" i="6" s="1"/>
  <c r="AD172" i="6" s="1"/>
  <c r="N169" i="6"/>
  <c r="O169" i="6" s="1"/>
  <c r="AD170" i="6" s="1"/>
  <c r="AB164" i="6"/>
  <c r="AC164" i="6" s="1"/>
  <c r="AD167" i="6" s="1"/>
  <c r="N164" i="6"/>
  <c r="O164" i="6" s="1"/>
  <c r="AD165" i="6" s="1"/>
  <c r="AD168" i="6" s="1"/>
  <c r="A173" i="6" s="1"/>
  <c r="AB159" i="6"/>
  <c r="AC159" i="6" s="1"/>
  <c r="AD162" i="6" s="1"/>
  <c r="N159" i="6"/>
  <c r="O159" i="6" s="1"/>
  <c r="AD160" i="6" s="1"/>
  <c r="AB154" i="6"/>
  <c r="AC154" i="6" s="1"/>
  <c r="AD157" i="6" s="1"/>
  <c r="N154" i="6"/>
  <c r="O154" i="6" s="1"/>
  <c r="AD155" i="6" s="1"/>
  <c r="AD158" i="6" s="1"/>
  <c r="A163" i="6" s="1"/>
  <c r="AB149" i="6"/>
  <c r="AC149" i="6" s="1"/>
  <c r="AD152" i="6" s="1"/>
  <c r="N149" i="6"/>
  <c r="O149" i="6" s="1"/>
  <c r="AD150" i="6" s="1"/>
  <c r="AB144" i="6"/>
  <c r="AC144" i="6" s="1"/>
  <c r="AD147" i="6" s="1"/>
  <c r="N144" i="6"/>
  <c r="O144" i="6" s="1"/>
  <c r="AD145" i="6" s="1"/>
  <c r="AB139" i="6"/>
  <c r="AC139" i="6" s="1"/>
  <c r="AD142" i="6" s="1"/>
  <c r="N139" i="6"/>
  <c r="O139" i="6" s="1"/>
  <c r="AD140" i="6" s="1"/>
  <c r="AB134" i="6"/>
  <c r="AC134" i="6" s="1"/>
  <c r="AD137" i="6" s="1"/>
  <c r="N134" i="6"/>
  <c r="O134" i="6" s="1"/>
  <c r="AD135" i="6" s="1"/>
  <c r="AD138" i="6" s="1"/>
  <c r="A143" i="6" s="1"/>
  <c r="AB129" i="6"/>
  <c r="AC129" i="6" s="1"/>
  <c r="AD132" i="6" s="1"/>
  <c r="N129" i="6"/>
  <c r="O129" i="6" s="1"/>
  <c r="AD130" i="6" s="1"/>
  <c r="AB124" i="6"/>
  <c r="AC124" i="6" s="1"/>
  <c r="AD127" i="6" s="1"/>
  <c r="N124" i="6"/>
  <c r="O124" i="6" s="1"/>
  <c r="AD125" i="6" s="1"/>
  <c r="AD128" i="6" s="1"/>
  <c r="A133" i="6" s="1"/>
  <c r="AB119" i="6"/>
  <c r="AC119" i="6" s="1"/>
  <c r="AD122" i="6" s="1"/>
  <c r="N119" i="6"/>
  <c r="O119" i="6" s="1"/>
  <c r="AD120" i="6" s="1"/>
  <c r="AB114" i="6"/>
  <c r="AC114" i="6" s="1"/>
  <c r="AD117" i="6" s="1"/>
  <c r="N114" i="6"/>
  <c r="O114" i="6" s="1"/>
  <c r="AD115" i="6" s="1"/>
  <c r="AD118" i="6" s="1"/>
  <c r="A123" i="6" s="1"/>
  <c r="AB109" i="6"/>
  <c r="AC109" i="6" s="1"/>
  <c r="AD112" i="6" s="1"/>
  <c r="N109" i="6"/>
  <c r="O109" i="6" s="1"/>
  <c r="AD110" i="6" s="1"/>
  <c r="AB104" i="6"/>
  <c r="AC104" i="6" s="1"/>
  <c r="AD107" i="6" s="1"/>
  <c r="N104" i="6"/>
  <c r="O104" i="6" s="1"/>
  <c r="AD105" i="6" s="1"/>
  <c r="AB99" i="6"/>
  <c r="AC99" i="6" s="1"/>
  <c r="AD102" i="6" s="1"/>
  <c r="N99" i="6"/>
  <c r="O99" i="6" s="1"/>
  <c r="AD100" i="6" s="1"/>
  <c r="AB94" i="6"/>
  <c r="AC94" i="6" s="1"/>
  <c r="AD97" i="6" s="1"/>
  <c r="N94" i="6"/>
  <c r="O94" i="6" s="1"/>
  <c r="AD95" i="6" s="1"/>
  <c r="AD98" i="6" s="1"/>
  <c r="A103" i="6" s="1"/>
  <c r="AB89" i="6"/>
  <c r="AC89" i="6" s="1"/>
  <c r="AD92" i="6" s="1"/>
  <c r="N89" i="6"/>
  <c r="O89" i="6" s="1"/>
  <c r="AD90" i="6" s="1"/>
  <c r="AB84" i="6"/>
  <c r="AC84" i="6" s="1"/>
  <c r="AD87" i="6" s="1"/>
  <c r="N84" i="6"/>
  <c r="O84" i="6" s="1"/>
  <c r="AD85" i="6" s="1"/>
  <c r="AD88" i="6" s="1"/>
  <c r="A93" i="6" s="1"/>
  <c r="AB79" i="6"/>
  <c r="AC79" i="6" s="1"/>
  <c r="AD82" i="6" s="1"/>
  <c r="N79" i="6"/>
  <c r="O79" i="6" s="1"/>
  <c r="AD80" i="6" s="1"/>
  <c r="AB74" i="6"/>
  <c r="AC74" i="6" s="1"/>
  <c r="AD77" i="6" s="1"/>
  <c r="N74" i="6"/>
  <c r="O74" i="6" s="1"/>
  <c r="AD75" i="6" s="1"/>
  <c r="AD78" i="6" s="1"/>
  <c r="A83" i="6" s="1"/>
  <c r="AB69" i="6"/>
  <c r="AC69" i="6" s="1"/>
  <c r="AD72" i="6" s="1"/>
  <c r="N69" i="6"/>
  <c r="O69" i="6" s="1"/>
  <c r="AD70" i="6" s="1"/>
  <c r="AB64" i="6"/>
  <c r="AC64" i="6" s="1"/>
  <c r="AD67" i="6" s="1"/>
  <c r="N64" i="6"/>
  <c r="O64" i="6" s="1"/>
  <c r="AD65" i="6" s="1"/>
  <c r="AB59" i="6"/>
  <c r="AC59" i="6" s="1"/>
  <c r="AD62" i="6" s="1"/>
  <c r="N59" i="6"/>
  <c r="O59" i="6" s="1"/>
  <c r="AD60" i="6" s="1"/>
  <c r="AB54" i="6"/>
  <c r="AC54" i="6" s="1"/>
  <c r="AD57" i="6" s="1"/>
  <c r="N54" i="6"/>
  <c r="O54" i="6" s="1"/>
  <c r="AD55" i="6" s="1"/>
  <c r="AD58" i="6" s="1"/>
  <c r="A63" i="6" s="1"/>
  <c r="AB49" i="6"/>
  <c r="AC49" i="6" s="1"/>
  <c r="AD52" i="6" s="1"/>
  <c r="N49" i="6"/>
  <c r="O49" i="6" s="1"/>
  <c r="AD50" i="6" s="1"/>
  <c r="AB44" i="6"/>
  <c r="AC44" i="6" s="1"/>
  <c r="AD47" i="6" s="1"/>
  <c r="N44" i="6"/>
  <c r="O44" i="6" s="1"/>
  <c r="AD45" i="6" s="1"/>
  <c r="AD48" i="6" s="1"/>
  <c r="A53" i="6" s="1"/>
  <c r="AB39" i="6"/>
  <c r="AC39" i="6" s="1"/>
  <c r="AD42" i="6" s="1"/>
  <c r="N39" i="6"/>
  <c r="O39" i="6" s="1"/>
  <c r="AD40" i="6" s="1"/>
  <c r="AB34" i="6"/>
  <c r="AC34" i="6" s="1"/>
  <c r="AD37" i="6" s="1"/>
  <c r="N34" i="6"/>
  <c r="O34" i="6" s="1"/>
  <c r="AD35" i="6" s="1"/>
  <c r="AD38" i="6" s="1"/>
  <c r="A43" i="6" s="1"/>
  <c r="AB29" i="6"/>
  <c r="AC29" i="6" s="1"/>
  <c r="AD32" i="6" s="1"/>
  <c r="N29" i="6"/>
  <c r="O29" i="6" s="1"/>
  <c r="AD30" i="6" s="1"/>
  <c r="AB24" i="6"/>
  <c r="AC24" i="6" s="1"/>
  <c r="AD27" i="6" s="1"/>
  <c r="N24" i="6"/>
  <c r="O24" i="6" s="1"/>
  <c r="AD25" i="6" s="1"/>
  <c r="AB19" i="6"/>
  <c r="AC19" i="6" s="1"/>
  <c r="AD22" i="6" s="1"/>
  <c r="N19" i="6"/>
  <c r="O19" i="6" s="1"/>
  <c r="AD20" i="6" s="1"/>
  <c r="AB14" i="6"/>
  <c r="AC14" i="6" s="1"/>
  <c r="AD17" i="6" s="1"/>
  <c r="N14" i="6"/>
  <c r="O14" i="6" s="1"/>
  <c r="AD15" i="6" s="1"/>
  <c r="AB9" i="6"/>
  <c r="AC9" i="6" s="1"/>
  <c r="AD12" i="6" s="1"/>
  <c r="N9" i="6"/>
  <c r="O9" i="6" s="1"/>
  <c r="AD10" i="6" s="1"/>
  <c r="AB4" i="6"/>
  <c r="AC4" i="6" s="1"/>
  <c r="AD7" i="6" s="1"/>
  <c r="N4" i="6"/>
  <c r="O4" i="6" s="1"/>
  <c r="AD5" i="6" s="1"/>
  <c r="AB264" i="5"/>
  <c r="AC264" i="5" s="1"/>
  <c r="AD267" i="5" s="1"/>
  <c r="N264" i="5"/>
  <c r="O264" i="5" s="1"/>
  <c r="AD265" i="5" s="1"/>
  <c r="AC259" i="5"/>
  <c r="AD262" i="5" s="1"/>
  <c r="AB259" i="5"/>
  <c r="N259" i="5"/>
  <c r="O259" i="5" s="1"/>
  <c r="AD260" i="5" s="1"/>
  <c r="AB254" i="5"/>
  <c r="AC254" i="5" s="1"/>
  <c r="AD257" i="5" s="1"/>
  <c r="N254" i="5"/>
  <c r="O254" i="5" s="1"/>
  <c r="AD255" i="5" s="1"/>
  <c r="AB249" i="5"/>
  <c r="AC249" i="5" s="1"/>
  <c r="AD252" i="5" s="1"/>
  <c r="N249" i="5"/>
  <c r="O249" i="5" s="1"/>
  <c r="AD250" i="5" s="1"/>
  <c r="AB244" i="5"/>
  <c r="AC244" i="5" s="1"/>
  <c r="AD247" i="5" s="1"/>
  <c r="N244" i="5"/>
  <c r="O244" i="5" s="1"/>
  <c r="AD245" i="5" s="1"/>
  <c r="AC239" i="5"/>
  <c r="AD242" i="5" s="1"/>
  <c r="AB239" i="5"/>
  <c r="N239" i="5"/>
  <c r="O239" i="5" s="1"/>
  <c r="AD240" i="5" s="1"/>
  <c r="AB234" i="5"/>
  <c r="AC234" i="5" s="1"/>
  <c r="AD237" i="5" s="1"/>
  <c r="N234" i="5"/>
  <c r="O234" i="5" s="1"/>
  <c r="AD235" i="5" s="1"/>
  <c r="AB229" i="5"/>
  <c r="AC229" i="5" s="1"/>
  <c r="AD232" i="5" s="1"/>
  <c r="N229" i="5"/>
  <c r="O229" i="5" s="1"/>
  <c r="AD230" i="5" s="1"/>
  <c r="AB224" i="5"/>
  <c r="AC224" i="5" s="1"/>
  <c r="AD227" i="5" s="1"/>
  <c r="N224" i="5"/>
  <c r="O224" i="5" s="1"/>
  <c r="AD225" i="5" s="1"/>
  <c r="AC219" i="5"/>
  <c r="AD222" i="5" s="1"/>
  <c r="AB219" i="5"/>
  <c r="N219" i="5"/>
  <c r="O219" i="5" s="1"/>
  <c r="AD220" i="5" s="1"/>
  <c r="AB214" i="5"/>
  <c r="AC214" i="5" s="1"/>
  <c r="AD217" i="5" s="1"/>
  <c r="N214" i="5"/>
  <c r="O214" i="5" s="1"/>
  <c r="AD215" i="5" s="1"/>
  <c r="AB209" i="5"/>
  <c r="AC209" i="5" s="1"/>
  <c r="AD212" i="5" s="1"/>
  <c r="N209" i="5"/>
  <c r="O209" i="5" s="1"/>
  <c r="AD210" i="5" s="1"/>
  <c r="AB204" i="5"/>
  <c r="AC204" i="5" s="1"/>
  <c r="AD207" i="5" s="1"/>
  <c r="N204" i="5"/>
  <c r="O204" i="5" s="1"/>
  <c r="AD205" i="5" s="1"/>
  <c r="AC199" i="5"/>
  <c r="AD202" i="5" s="1"/>
  <c r="AB199" i="5"/>
  <c r="N199" i="5"/>
  <c r="O199" i="5" s="1"/>
  <c r="AD200" i="5" s="1"/>
  <c r="AB194" i="5"/>
  <c r="AC194" i="5" s="1"/>
  <c r="AD197" i="5" s="1"/>
  <c r="N194" i="5"/>
  <c r="O194" i="5" s="1"/>
  <c r="AD195" i="5" s="1"/>
  <c r="AB189" i="5"/>
  <c r="AC189" i="5" s="1"/>
  <c r="AD192" i="5" s="1"/>
  <c r="N189" i="5"/>
  <c r="O189" i="5" s="1"/>
  <c r="AD190" i="5" s="1"/>
  <c r="AB184" i="5"/>
  <c r="AC184" i="5" s="1"/>
  <c r="AD187" i="5" s="1"/>
  <c r="N184" i="5"/>
  <c r="O184" i="5" s="1"/>
  <c r="AD185" i="5" s="1"/>
  <c r="AB179" i="5"/>
  <c r="AC179" i="5" s="1"/>
  <c r="AD182" i="5" s="1"/>
  <c r="N179" i="5"/>
  <c r="O179" i="5" s="1"/>
  <c r="AD180" i="5" s="1"/>
  <c r="AD183" i="5" s="1"/>
  <c r="A188" i="5" s="1"/>
  <c r="AB174" i="5"/>
  <c r="AC174" i="5" s="1"/>
  <c r="AD177" i="5" s="1"/>
  <c r="N174" i="5"/>
  <c r="O174" i="5" s="1"/>
  <c r="AD175" i="5" s="1"/>
  <c r="AD178" i="5" s="1"/>
  <c r="A183" i="5" s="1"/>
  <c r="AB169" i="5"/>
  <c r="AC169" i="5" s="1"/>
  <c r="AD172" i="5" s="1"/>
  <c r="N169" i="5"/>
  <c r="O169" i="5" s="1"/>
  <c r="AD170" i="5" s="1"/>
  <c r="AD173" i="5" s="1"/>
  <c r="A178" i="5" s="1"/>
  <c r="AB164" i="5"/>
  <c r="AC164" i="5" s="1"/>
  <c r="AD167" i="5" s="1"/>
  <c r="N164" i="5"/>
  <c r="O164" i="5" s="1"/>
  <c r="AD165" i="5" s="1"/>
  <c r="AB159" i="5"/>
  <c r="AC159" i="5" s="1"/>
  <c r="AD162" i="5" s="1"/>
  <c r="N159" i="5"/>
  <c r="O159" i="5" s="1"/>
  <c r="AD160" i="5" s="1"/>
  <c r="AD163" i="5" s="1"/>
  <c r="A168" i="5" s="1"/>
  <c r="AB154" i="5"/>
  <c r="AC154" i="5" s="1"/>
  <c r="AD157" i="5" s="1"/>
  <c r="N154" i="5"/>
  <c r="O154" i="5" s="1"/>
  <c r="AD155" i="5" s="1"/>
  <c r="AB149" i="5"/>
  <c r="AC149" i="5" s="1"/>
  <c r="AD152" i="5" s="1"/>
  <c r="N149" i="5"/>
  <c r="O149" i="5" s="1"/>
  <c r="AD150" i="5" s="1"/>
  <c r="AD153" i="5" s="1"/>
  <c r="A158" i="5" s="1"/>
  <c r="AB144" i="5"/>
  <c r="AC144" i="5" s="1"/>
  <c r="AD147" i="5" s="1"/>
  <c r="N144" i="5"/>
  <c r="O144" i="5" s="1"/>
  <c r="AD145" i="5" s="1"/>
  <c r="AD148" i="5" s="1"/>
  <c r="A153" i="5" s="1"/>
  <c r="AB139" i="5"/>
  <c r="AC139" i="5" s="1"/>
  <c r="AD142" i="5" s="1"/>
  <c r="N139" i="5"/>
  <c r="O139" i="5" s="1"/>
  <c r="AD140" i="5" s="1"/>
  <c r="AD143" i="5" s="1"/>
  <c r="A148" i="5" s="1"/>
  <c r="AB134" i="5"/>
  <c r="AC134" i="5" s="1"/>
  <c r="AD137" i="5" s="1"/>
  <c r="N134" i="5"/>
  <c r="O134" i="5" s="1"/>
  <c r="AD135" i="5" s="1"/>
  <c r="AD138" i="5" s="1"/>
  <c r="A143" i="5" s="1"/>
  <c r="AB129" i="5"/>
  <c r="AC129" i="5" s="1"/>
  <c r="AD132" i="5" s="1"/>
  <c r="N129" i="5"/>
  <c r="O129" i="5" s="1"/>
  <c r="AD130" i="5" s="1"/>
  <c r="AD133" i="5" s="1"/>
  <c r="A138" i="5" s="1"/>
  <c r="AB124" i="5"/>
  <c r="AC124" i="5" s="1"/>
  <c r="AD127" i="5" s="1"/>
  <c r="N124" i="5"/>
  <c r="O124" i="5" s="1"/>
  <c r="AD125" i="5" s="1"/>
  <c r="AB119" i="5"/>
  <c r="AC119" i="5" s="1"/>
  <c r="AD122" i="5" s="1"/>
  <c r="N119" i="5"/>
  <c r="O119" i="5" s="1"/>
  <c r="AD120" i="5" s="1"/>
  <c r="AD123" i="5" s="1"/>
  <c r="A128" i="5" s="1"/>
  <c r="AB114" i="5"/>
  <c r="AC114" i="5" s="1"/>
  <c r="AD117" i="5" s="1"/>
  <c r="N114" i="5"/>
  <c r="O114" i="5" s="1"/>
  <c r="AD115" i="5" s="1"/>
  <c r="AB109" i="5"/>
  <c r="AC109" i="5" s="1"/>
  <c r="AD112" i="5" s="1"/>
  <c r="N109" i="5"/>
  <c r="O109" i="5" s="1"/>
  <c r="AD110" i="5" s="1"/>
  <c r="AD113" i="5" s="1"/>
  <c r="A118" i="5" s="1"/>
  <c r="AB104" i="5"/>
  <c r="AC104" i="5" s="1"/>
  <c r="AD107" i="5" s="1"/>
  <c r="N104" i="5"/>
  <c r="O104" i="5" s="1"/>
  <c r="AD105" i="5" s="1"/>
  <c r="AD108" i="5" s="1"/>
  <c r="A113" i="5" s="1"/>
  <c r="AB99" i="5"/>
  <c r="AC99" i="5" s="1"/>
  <c r="AD102" i="5" s="1"/>
  <c r="N99" i="5"/>
  <c r="O99" i="5" s="1"/>
  <c r="AD100" i="5" s="1"/>
  <c r="AD103" i="5" s="1"/>
  <c r="A108" i="5" s="1"/>
  <c r="AB94" i="5"/>
  <c r="AC94" i="5" s="1"/>
  <c r="AD97" i="5" s="1"/>
  <c r="N94" i="5"/>
  <c r="O94" i="5" s="1"/>
  <c r="AD95" i="5" s="1"/>
  <c r="AD98" i="5" s="1"/>
  <c r="A103" i="5" s="1"/>
  <c r="AB89" i="5"/>
  <c r="AC89" i="5" s="1"/>
  <c r="AD92" i="5" s="1"/>
  <c r="N89" i="5"/>
  <c r="O89" i="5" s="1"/>
  <c r="AD90" i="5" s="1"/>
  <c r="AD93" i="5" s="1"/>
  <c r="A98" i="5" s="1"/>
  <c r="AB84" i="5"/>
  <c r="AC84" i="5" s="1"/>
  <c r="AD87" i="5" s="1"/>
  <c r="N84" i="5"/>
  <c r="O84" i="5" s="1"/>
  <c r="AD85" i="5" s="1"/>
  <c r="AB79" i="5"/>
  <c r="AC79" i="5" s="1"/>
  <c r="AD82" i="5" s="1"/>
  <c r="N79" i="5"/>
  <c r="O79" i="5" s="1"/>
  <c r="AD80" i="5" s="1"/>
  <c r="AD83" i="5" s="1"/>
  <c r="A88" i="5" s="1"/>
  <c r="AB74" i="5"/>
  <c r="AC74" i="5" s="1"/>
  <c r="AD77" i="5" s="1"/>
  <c r="N74" i="5"/>
  <c r="O74" i="5" s="1"/>
  <c r="AD75" i="5" s="1"/>
  <c r="AD78" i="5" s="1"/>
  <c r="A83" i="5" s="1"/>
  <c r="AB69" i="5"/>
  <c r="AC69" i="5" s="1"/>
  <c r="AD72" i="5" s="1"/>
  <c r="N69" i="5"/>
  <c r="O69" i="5" s="1"/>
  <c r="AD70" i="5" s="1"/>
  <c r="AD73" i="5" s="1"/>
  <c r="A78" i="5" s="1"/>
  <c r="AB64" i="5"/>
  <c r="AC64" i="5" s="1"/>
  <c r="AD67" i="5" s="1"/>
  <c r="N64" i="5"/>
  <c r="O64" i="5" s="1"/>
  <c r="AD65" i="5" s="1"/>
  <c r="AD68" i="5" s="1"/>
  <c r="A73" i="5" s="1"/>
  <c r="AB59" i="5"/>
  <c r="AC59" i="5" s="1"/>
  <c r="AD62" i="5" s="1"/>
  <c r="N59" i="5"/>
  <c r="O59" i="5" s="1"/>
  <c r="AD60" i="5" s="1"/>
  <c r="AD63" i="5" s="1"/>
  <c r="A68" i="5" s="1"/>
  <c r="AB54" i="5"/>
  <c r="AC54" i="5" s="1"/>
  <c r="AD57" i="5" s="1"/>
  <c r="N54" i="5"/>
  <c r="O54" i="5" s="1"/>
  <c r="AD55" i="5" s="1"/>
  <c r="AD58" i="5" s="1"/>
  <c r="A63" i="5" s="1"/>
  <c r="AB49" i="5"/>
  <c r="AC49" i="5" s="1"/>
  <c r="AD52" i="5" s="1"/>
  <c r="N49" i="5"/>
  <c r="O49" i="5" s="1"/>
  <c r="AD50" i="5" s="1"/>
  <c r="AD53" i="5" s="1"/>
  <c r="A58" i="5" s="1"/>
  <c r="AB44" i="5"/>
  <c r="AC44" i="5" s="1"/>
  <c r="AD47" i="5" s="1"/>
  <c r="N44" i="5"/>
  <c r="O44" i="5" s="1"/>
  <c r="AD45" i="5" s="1"/>
  <c r="AB39" i="5"/>
  <c r="AC39" i="5" s="1"/>
  <c r="AD42" i="5" s="1"/>
  <c r="N39" i="5"/>
  <c r="O39" i="5" s="1"/>
  <c r="AD40" i="5" s="1"/>
  <c r="AD43" i="5" s="1"/>
  <c r="A48" i="5" s="1"/>
  <c r="AB34" i="5"/>
  <c r="AC34" i="5" s="1"/>
  <c r="AD37" i="5" s="1"/>
  <c r="N34" i="5"/>
  <c r="O34" i="5" s="1"/>
  <c r="AD35" i="5" s="1"/>
  <c r="AD38" i="5" s="1"/>
  <c r="A43" i="5" s="1"/>
  <c r="AB29" i="5"/>
  <c r="AC29" i="5" s="1"/>
  <c r="AD32" i="5" s="1"/>
  <c r="N29" i="5"/>
  <c r="O29" i="5" s="1"/>
  <c r="AD30" i="5" s="1"/>
  <c r="AD33" i="5" s="1"/>
  <c r="A38" i="5" s="1"/>
  <c r="AB24" i="5"/>
  <c r="AC24" i="5" s="1"/>
  <c r="AD27" i="5" s="1"/>
  <c r="N24" i="5"/>
  <c r="O24" i="5" s="1"/>
  <c r="AD25" i="5" s="1"/>
  <c r="AB19" i="5"/>
  <c r="AC19" i="5" s="1"/>
  <c r="AD22" i="5" s="1"/>
  <c r="N19" i="5"/>
  <c r="O19" i="5" s="1"/>
  <c r="AD20" i="5" s="1"/>
  <c r="AB14" i="5"/>
  <c r="AC14" i="5" s="1"/>
  <c r="AD17" i="5" s="1"/>
  <c r="N14" i="5"/>
  <c r="O14" i="5" s="1"/>
  <c r="AD15" i="5" s="1"/>
  <c r="AB9" i="5"/>
  <c r="AC9" i="5" s="1"/>
  <c r="AD12" i="5" s="1"/>
  <c r="N9" i="5"/>
  <c r="O9" i="5" s="1"/>
  <c r="AD10" i="5" s="1"/>
  <c r="AB4" i="5"/>
  <c r="AC4" i="5" s="1"/>
  <c r="AD7" i="5" s="1"/>
  <c r="N4" i="5"/>
  <c r="O4" i="5" s="1"/>
  <c r="AD5" i="5" s="1"/>
  <c r="AD28" i="5" l="1"/>
  <c r="A33" i="5" s="1"/>
  <c r="AD18" i="11"/>
  <c r="A23" i="11" s="1"/>
  <c r="AD13" i="11"/>
  <c r="A18" i="11" s="1"/>
  <c r="Q5" i="7"/>
  <c r="O4" i="11"/>
  <c r="AD5" i="11" s="1"/>
  <c r="AD8" i="11" s="1"/>
  <c r="A13" i="11" s="1"/>
  <c r="AD18" i="6"/>
  <c r="A23" i="6" s="1"/>
  <c r="AD23" i="5"/>
  <c r="A28" i="5" s="1"/>
  <c r="AD18" i="5"/>
  <c r="A23" i="5" s="1"/>
  <c r="AD13" i="5"/>
  <c r="A18" i="5" s="1"/>
  <c r="AD8" i="6"/>
  <c r="A13" i="6" s="1"/>
  <c r="AD8" i="5"/>
  <c r="A13" i="5" s="1"/>
  <c r="Q15" i="7"/>
  <c r="AE9" i="7"/>
  <c r="AD223" i="5"/>
  <c r="A228" i="5" s="1"/>
  <c r="AD33" i="6"/>
  <c r="A38" i="6" s="1"/>
  <c r="AD73" i="6"/>
  <c r="A78" i="6" s="1"/>
  <c r="AD113" i="6"/>
  <c r="A118" i="6" s="1"/>
  <c r="AD153" i="6"/>
  <c r="A158" i="6" s="1"/>
  <c r="AD193" i="6"/>
  <c r="A198" i="6" s="1"/>
  <c r="AD233" i="6"/>
  <c r="A238" i="6" s="1"/>
  <c r="AD18" i="12"/>
  <c r="A23" i="12" s="1"/>
  <c r="AD58" i="12"/>
  <c r="A63" i="12" s="1"/>
  <c r="AD98" i="12"/>
  <c r="A103" i="12" s="1"/>
  <c r="AD138" i="12"/>
  <c r="A143" i="12" s="1"/>
  <c r="AD178" i="12"/>
  <c r="A183" i="12" s="1"/>
  <c r="AD218" i="12"/>
  <c r="A223" i="12" s="1"/>
  <c r="AD28" i="16"/>
  <c r="A33" i="16" s="1"/>
  <c r="AD68" i="16"/>
  <c r="A73" i="16" s="1"/>
  <c r="AD108" i="16"/>
  <c r="A113" i="16" s="1"/>
  <c r="AD148" i="16"/>
  <c r="A153" i="16" s="1"/>
  <c r="AD33" i="17"/>
  <c r="A38" i="17" s="1"/>
  <c r="AD73" i="17"/>
  <c r="A78" i="17" s="1"/>
  <c r="AD113" i="17"/>
  <c r="A118" i="17" s="1"/>
  <c r="AD8" i="21"/>
  <c r="A13" i="21" s="1"/>
  <c r="AD48" i="21"/>
  <c r="A53" i="21" s="1"/>
  <c r="AD88" i="21"/>
  <c r="A93" i="21" s="1"/>
  <c r="AD128" i="21"/>
  <c r="A133" i="21" s="1"/>
  <c r="AD168" i="21"/>
  <c r="A173" i="21" s="1"/>
  <c r="AD208" i="21"/>
  <c r="A213" i="21" s="1"/>
  <c r="AD248" i="21"/>
  <c r="A253" i="21" s="1"/>
  <c r="AD23" i="22"/>
  <c r="A28" i="22" s="1"/>
  <c r="AD63" i="22"/>
  <c r="A68" i="22" s="1"/>
  <c r="AD103" i="22"/>
  <c r="A108" i="22" s="1"/>
  <c r="AD143" i="22"/>
  <c r="A148" i="22" s="1"/>
  <c r="AD183" i="22"/>
  <c r="A188" i="22" s="1"/>
  <c r="AD223" i="22"/>
  <c r="A228" i="22" s="1"/>
  <c r="AD263" i="22"/>
  <c r="A268" i="22" s="1"/>
  <c r="Q16" i="7"/>
  <c r="AE10" i="7"/>
  <c r="AE11" i="7"/>
  <c r="Q18" i="7"/>
  <c r="AE12" i="7"/>
  <c r="AD183" i="15"/>
  <c r="A188" i="15" s="1"/>
  <c r="AD223" i="15"/>
  <c r="A228" i="15" s="1"/>
  <c r="AD263" i="15"/>
  <c r="A268" i="15" s="1"/>
  <c r="AD28" i="19"/>
  <c r="A33" i="19" s="1"/>
  <c r="AD68" i="19"/>
  <c r="A73" i="19" s="1"/>
  <c r="AD108" i="19"/>
  <c r="A113" i="19" s="1"/>
  <c r="AD148" i="19"/>
  <c r="A153" i="19" s="1"/>
  <c r="AD188" i="19"/>
  <c r="A193" i="19" s="1"/>
  <c r="AD228" i="19"/>
  <c r="A233" i="19" s="1"/>
  <c r="AD268" i="19"/>
  <c r="AD178" i="25"/>
  <c r="A183" i="25" s="1"/>
  <c r="AD218" i="25"/>
  <c r="A223" i="25" s="1"/>
  <c r="AD258" i="25"/>
  <c r="A263" i="25" s="1"/>
  <c r="Q3" i="7"/>
  <c r="AE13" i="7"/>
  <c r="Q17" i="7"/>
  <c r="AD43" i="6"/>
  <c r="A48" i="6" s="1"/>
  <c r="AD83" i="6"/>
  <c r="A88" i="6" s="1"/>
  <c r="AD123" i="6"/>
  <c r="A128" i="6" s="1"/>
  <c r="AD163" i="6"/>
  <c r="A168" i="6" s="1"/>
  <c r="AD203" i="6"/>
  <c r="A208" i="6" s="1"/>
  <c r="AD243" i="6"/>
  <c r="A248" i="6" s="1"/>
  <c r="AD28" i="12"/>
  <c r="A33" i="12" s="1"/>
  <c r="AD68" i="12"/>
  <c r="A73" i="12" s="1"/>
  <c r="AD108" i="12"/>
  <c r="A113" i="12" s="1"/>
  <c r="AD148" i="12"/>
  <c r="A153" i="12" s="1"/>
  <c r="AD188" i="12"/>
  <c r="A193" i="12" s="1"/>
  <c r="AD228" i="12"/>
  <c r="A233" i="12" s="1"/>
  <c r="AD43" i="17"/>
  <c r="A48" i="17" s="1"/>
  <c r="AD83" i="17"/>
  <c r="A88" i="17" s="1"/>
  <c r="AD123" i="17"/>
  <c r="A128" i="17" s="1"/>
  <c r="AD163" i="17"/>
  <c r="A168" i="17" s="1"/>
  <c r="AD203" i="17"/>
  <c r="A208" i="17" s="1"/>
  <c r="AD243" i="17"/>
  <c r="A248" i="17" s="1"/>
  <c r="AD18" i="21"/>
  <c r="A23" i="21" s="1"/>
  <c r="AD58" i="21"/>
  <c r="A63" i="21" s="1"/>
  <c r="AD98" i="21"/>
  <c r="A103" i="21" s="1"/>
  <c r="AD138" i="21"/>
  <c r="A143" i="21" s="1"/>
  <c r="AD178" i="21"/>
  <c r="A183" i="21" s="1"/>
  <c r="AD218" i="21"/>
  <c r="A223" i="21" s="1"/>
  <c r="AD258" i="21"/>
  <c r="A263" i="21" s="1"/>
  <c r="AD33" i="22"/>
  <c r="A38" i="22" s="1"/>
  <c r="AD73" i="22"/>
  <c r="A78" i="22" s="1"/>
  <c r="AD113" i="22"/>
  <c r="A118" i="22" s="1"/>
  <c r="AD153" i="22"/>
  <c r="A158" i="22" s="1"/>
  <c r="AD193" i="22"/>
  <c r="A198" i="22" s="1"/>
  <c r="AD233" i="22"/>
  <c r="A238" i="22" s="1"/>
  <c r="Q4" i="7"/>
  <c r="Q20" i="7"/>
  <c r="AE14" i="7"/>
  <c r="AD228" i="5"/>
  <c r="A233" i="5" s="1"/>
  <c r="AD233" i="5"/>
  <c r="A238" i="5" s="1"/>
  <c r="AD263" i="12"/>
  <c r="A268" i="12" s="1"/>
  <c r="AD193" i="16"/>
  <c r="A198" i="16" s="1"/>
  <c r="AD33" i="19"/>
  <c r="A38" i="19" s="1"/>
  <c r="AD73" i="19"/>
  <c r="A78" i="19" s="1"/>
  <c r="AD113" i="19"/>
  <c r="A118" i="19" s="1"/>
  <c r="AD153" i="19"/>
  <c r="A158" i="19" s="1"/>
  <c r="AD193" i="19"/>
  <c r="A198" i="19" s="1"/>
  <c r="AD233" i="19"/>
  <c r="A238" i="19" s="1"/>
  <c r="Q21" i="7"/>
  <c r="AE15" i="7"/>
  <c r="AD193" i="5"/>
  <c r="A198" i="5" s="1"/>
  <c r="O4" i="17"/>
  <c r="AD5" i="17" s="1"/>
  <c r="AD8" i="17" s="1"/>
  <c r="A13" i="17" s="1"/>
  <c r="B11" i="7" s="1"/>
  <c r="AD198" i="22"/>
  <c r="A203" i="22" s="1"/>
  <c r="AD238" i="22"/>
  <c r="A243" i="22" s="1"/>
  <c r="AE16" i="7"/>
  <c r="AD213" i="5"/>
  <c r="A218" i="5" s="1"/>
  <c r="AD118" i="5"/>
  <c r="A123" i="5" s="1"/>
  <c r="AD158" i="5"/>
  <c r="A163" i="5" s="1"/>
  <c r="AD38" i="13"/>
  <c r="A43" i="13" s="1"/>
  <c r="AD13" i="14"/>
  <c r="A18" i="14" s="1"/>
  <c r="B8" i="7" s="1"/>
  <c r="AD33" i="15"/>
  <c r="A38" i="15" s="1"/>
  <c r="B9" i="7" s="1"/>
  <c r="AD73" i="15"/>
  <c r="A78" i="15" s="1"/>
  <c r="AD113" i="15"/>
  <c r="A118" i="15" s="1"/>
  <c r="AD153" i="15"/>
  <c r="A158" i="15" s="1"/>
  <c r="AD193" i="15"/>
  <c r="A198" i="15" s="1"/>
  <c r="AD233" i="15"/>
  <c r="A238" i="15" s="1"/>
  <c r="AD38" i="19"/>
  <c r="A43" i="19" s="1"/>
  <c r="AD78" i="19"/>
  <c r="A83" i="19" s="1"/>
  <c r="AD118" i="19"/>
  <c r="A123" i="19" s="1"/>
  <c r="AD158" i="19"/>
  <c r="A163" i="19" s="1"/>
  <c r="AD198" i="19"/>
  <c r="A203" i="19" s="1"/>
  <c r="AD238" i="19"/>
  <c r="A243" i="19" s="1"/>
  <c r="AD73" i="24"/>
  <c r="A78" i="24" s="1"/>
  <c r="AD153" i="24"/>
  <c r="A158" i="24" s="1"/>
  <c r="AD233" i="24"/>
  <c r="A238" i="24" s="1"/>
  <c r="AD28" i="25"/>
  <c r="A33" i="25" s="1"/>
  <c r="Q7" i="7"/>
  <c r="AE17" i="7"/>
  <c r="AD248" i="5"/>
  <c r="A253" i="5" s="1"/>
  <c r="AD253" i="5"/>
  <c r="A258" i="5" s="1"/>
  <c r="AD13" i="6"/>
  <c r="A18" i="6" s="1"/>
  <c r="AD53" i="6"/>
  <c r="A58" i="6" s="1"/>
  <c r="AD93" i="6"/>
  <c r="A98" i="6" s="1"/>
  <c r="AD133" i="6"/>
  <c r="A138" i="6" s="1"/>
  <c r="AD173" i="6"/>
  <c r="A178" i="6" s="1"/>
  <c r="AD213" i="6"/>
  <c r="A218" i="6" s="1"/>
  <c r="AD253" i="6"/>
  <c r="A258" i="6" s="1"/>
  <c r="AD38" i="12"/>
  <c r="A43" i="12" s="1"/>
  <c r="AD78" i="12"/>
  <c r="A83" i="12" s="1"/>
  <c r="AD118" i="12"/>
  <c r="A123" i="12" s="1"/>
  <c r="AD158" i="12"/>
  <c r="A163" i="12" s="1"/>
  <c r="AD198" i="12"/>
  <c r="A203" i="12" s="1"/>
  <c r="AD238" i="12"/>
  <c r="A243" i="12" s="1"/>
  <c r="AD78" i="14"/>
  <c r="A83" i="14" s="1"/>
  <c r="AD158" i="14"/>
  <c r="A163" i="14" s="1"/>
  <c r="AD238" i="14"/>
  <c r="A243" i="14" s="1"/>
  <c r="AD8" i="16"/>
  <c r="A13" i="16" s="1"/>
  <c r="AD48" i="16"/>
  <c r="A53" i="16" s="1"/>
  <c r="AD88" i="16"/>
  <c r="A93" i="16" s="1"/>
  <c r="AD128" i="16"/>
  <c r="A133" i="16" s="1"/>
  <c r="AD168" i="16"/>
  <c r="A173" i="16" s="1"/>
  <c r="AD198" i="16"/>
  <c r="A203" i="16" s="1"/>
  <c r="AD13" i="17"/>
  <c r="A18" i="17" s="1"/>
  <c r="AD53" i="17"/>
  <c r="A58" i="17" s="1"/>
  <c r="AD93" i="17"/>
  <c r="A98" i="17" s="1"/>
  <c r="AD28" i="21"/>
  <c r="A33" i="21" s="1"/>
  <c r="AD68" i="21"/>
  <c r="A73" i="21" s="1"/>
  <c r="AD108" i="21"/>
  <c r="A113" i="21" s="1"/>
  <c r="AD148" i="21"/>
  <c r="A153" i="21" s="1"/>
  <c r="AD188" i="21"/>
  <c r="A193" i="21" s="1"/>
  <c r="AD228" i="21"/>
  <c r="A233" i="21" s="1"/>
  <c r="AD268" i="21"/>
  <c r="AD43" i="22"/>
  <c r="A48" i="22" s="1"/>
  <c r="AD83" i="22"/>
  <c r="A88" i="22" s="1"/>
  <c r="AD123" i="22"/>
  <c r="A128" i="22" s="1"/>
  <c r="AD163" i="22"/>
  <c r="A168" i="22" s="1"/>
  <c r="AD203" i="22"/>
  <c r="A208" i="22" s="1"/>
  <c r="AD243" i="22"/>
  <c r="A248" i="22" s="1"/>
  <c r="AD83" i="26"/>
  <c r="A88" i="26" s="1"/>
  <c r="AD163" i="26"/>
  <c r="A168" i="26" s="1"/>
  <c r="AD243" i="26"/>
  <c r="A248" i="26" s="1"/>
  <c r="Q8" i="7"/>
  <c r="AD258" i="5"/>
  <c r="A263" i="5" s="1"/>
  <c r="AD253" i="16"/>
  <c r="A258" i="16" s="1"/>
  <c r="AD8" i="26"/>
  <c r="A13" i="26" s="1"/>
  <c r="AE3" i="7"/>
  <c r="AE19" i="7"/>
  <c r="AD218" i="5"/>
  <c r="A223" i="5" s="1"/>
  <c r="AE4" i="7"/>
  <c r="AE20" i="7"/>
  <c r="AD198" i="5"/>
  <c r="A203" i="5" s="1"/>
  <c r="AD48" i="5"/>
  <c r="A53" i="5" s="1"/>
  <c r="AD88" i="5"/>
  <c r="A93" i="5" s="1"/>
  <c r="AD128" i="5"/>
  <c r="A133" i="5" s="1"/>
  <c r="AD168" i="5"/>
  <c r="A173" i="5" s="1"/>
  <c r="AD33" i="11"/>
  <c r="A38" i="11" s="1"/>
  <c r="AD73" i="11"/>
  <c r="A78" i="11" s="1"/>
  <c r="AD113" i="11"/>
  <c r="A118" i="11" s="1"/>
  <c r="AD153" i="11"/>
  <c r="A158" i="11" s="1"/>
  <c r="AD193" i="11"/>
  <c r="A198" i="11" s="1"/>
  <c r="AD233" i="11"/>
  <c r="A238" i="11" s="1"/>
  <c r="AD8" i="13"/>
  <c r="A13" i="13" s="1"/>
  <c r="AD48" i="13"/>
  <c r="A53" i="13" s="1"/>
  <c r="AD88" i="13"/>
  <c r="A93" i="13" s="1"/>
  <c r="AD128" i="13"/>
  <c r="A133" i="13" s="1"/>
  <c r="AD43" i="15"/>
  <c r="A48" i="15" s="1"/>
  <c r="AD83" i="15"/>
  <c r="A88" i="15" s="1"/>
  <c r="AD123" i="15"/>
  <c r="A128" i="15" s="1"/>
  <c r="AD163" i="15"/>
  <c r="A168" i="15" s="1"/>
  <c r="AD203" i="15"/>
  <c r="A208" i="15" s="1"/>
  <c r="AD243" i="15"/>
  <c r="A248" i="15" s="1"/>
  <c r="AD8" i="19"/>
  <c r="A13" i="19" s="1"/>
  <c r="AD48" i="19"/>
  <c r="A53" i="19" s="1"/>
  <c r="AD88" i="19"/>
  <c r="A93" i="19" s="1"/>
  <c r="AD128" i="19"/>
  <c r="A133" i="19" s="1"/>
  <c r="AD168" i="19"/>
  <c r="A173" i="19" s="1"/>
  <c r="AD208" i="19"/>
  <c r="A213" i="19" s="1"/>
  <c r="AD248" i="19"/>
  <c r="A253" i="19" s="1"/>
  <c r="AD158" i="25"/>
  <c r="A163" i="25" s="1"/>
  <c r="AD198" i="25"/>
  <c r="A203" i="25" s="1"/>
  <c r="AD238" i="25"/>
  <c r="A243" i="25" s="1"/>
  <c r="AE5" i="7"/>
  <c r="AE21" i="7"/>
  <c r="AD208" i="5"/>
  <c r="A213" i="5" s="1"/>
  <c r="AD238" i="5"/>
  <c r="A243" i="5" s="1"/>
  <c r="AD23" i="6"/>
  <c r="A28" i="6" s="1"/>
  <c r="AD63" i="6"/>
  <c r="A68" i="6" s="1"/>
  <c r="AD103" i="6"/>
  <c r="A108" i="6" s="1"/>
  <c r="AD143" i="6"/>
  <c r="A148" i="6" s="1"/>
  <c r="AD183" i="6"/>
  <c r="A188" i="6" s="1"/>
  <c r="AD223" i="6"/>
  <c r="A228" i="6" s="1"/>
  <c r="AD263" i="6"/>
  <c r="A268" i="6" s="1"/>
  <c r="AD8" i="12"/>
  <c r="A13" i="12" s="1"/>
  <c r="AD48" i="12"/>
  <c r="A53" i="12" s="1"/>
  <c r="AD88" i="12"/>
  <c r="A93" i="12" s="1"/>
  <c r="AD128" i="12"/>
  <c r="A133" i="12" s="1"/>
  <c r="AD168" i="12"/>
  <c r="A173" i="12" s="1"/>
  <c r="AD208" i="12"/>
  <c r="A213" i="12" s="1"/>
  <c r="AD248" i="12"/>
  <c r="A253" i="12" s="1"/>
  <c r="AD23" i="17"/>
  <c r="A28" i="17" s="1"/>
  <c r="AD63" i="17"/>
  <c r="A68" i="17" s="1"/>
  <c r="AD103" i="17"/>
  <c r="A108" i="17" s="1"/>
  <c r="AD143" i="17"/>
  <c r="A148" i="17" s="1"/>
  <c r="AD183" i="17"/>
  <c r="A188" i="17" s="1"/>
  <c r="AD223" i="17"/>
  <c r="A228" i="17" s="1"/>
  <c r="AD263" i="17"/>
  <c r="A268" i="17" s="1"/>
  <c r="AD38" i="21"/>
  <c r="A43" i="21" s="1"/>
  <c r="AD78" i="21"/>
  <c r="A83" i="21" s="1"/>
  <c r="AD118" i="21"/>
  <c r="A123" i="21" s="1"/>
  <c r="AD158" i="21"/>
  <c r="A163" i="21" s="1"/>
  <c r="AD198" i="21"/>
  <c r="A203" i="21" s="1"/>
  <c r="AD238" i="21"/>
  <c r="A243" i="21" s="1"/>
  <c r="AD13" i="22"/>
  <c r="A18" i="22" s="1"/>
  <c r="B16" i="7" s="1"/>
  <c r="AD53" i="22"/>
  <c r="A58" i="22" s="1"/>
  <c r="AD93" i="22"/>
  <c r="A98" i="22" s="1"/>
  <c r="AD133" i="22"/>
  <c r="A138" i="22" s="1"/>
  <c r="AD173" i="22"/>
  <c r="A178" i="22" s="1"/>
  <c r="AD213" i="22"/>
  <c r="A218" i="22" s="1"/>
  <c r="AD253" i="22"/>
  <c r="A258" i="22" s="1"/>
  <c r="AD223" i="26"/>
  <c r="A228" i="26" s="1"/>
  <c r="AE6" i="7"/>
  <c r="AD213" i="16"/>
  <c r="A218" i="16" s="1"/>
  <c r="AD263" i="5"/>
  <c r="A268" i="5" s="1"/>
  <c r="Q13" i="7"/>
  <c r="AE7" i="7"/>
  <c r="AD268" i="5"/>
  <c r="AD203" i="5"/>
  <c r="A208" i="5" s="1"/>
  <c r="AD243" i="5"/>
  <c r="A248" i="5" s="1"/>
  <c r="AD28" i="6"/>
  <c r="A33" i="6" s="1"/>
  <c r="AD68" i="6"/>
  <c r="A73" i="6" s="1"/>
  <c r="AD108" i="6"/>
  <c r="A113" i="6" s="1"/>
  <c r="AD148" i="6"/>
  <c r="A153" i="6" s="1"/>
  <c r="AD188" i="6"/>
  <c r="A193" i="6" s="1"/>
  <c r="AD228" i="6"/>
  <c r="A233" i="6" s="1"/>
  <c r="AD268" i="6"/>
  <c r="AD23" i="16"/>
  <c r="A28" i="16" s="1"/>
  <c r="AD63" i="16"/>
  <c r="A68" i="16" s="1"/>
  <c r="AD103" i="16"/>
  <c r="A108" i="16" s="1"/>
  <c r="AD143" i="16"/>
  <c r="A148" i="16" s="1"/>
  <c r="AD208" i="16"/>
  <c r="A213" i="16" s="1"/>
  <c r="AD43" i="21"/>
  <c r="A48" i="21" s="1"/>
  <c r="AD83" i="21"/>
  <c r="A88" i="21" s="1"/>
  <c r="AD123" i="21"/>
  <c r="A128" i="21" s="1"/>
  <c r="AD163" i="21"/>
  <c r="A168" i="21" s="1"/>
  <c r="AD203" i="21"/>
  <c r="A208" i="21" s="1"/>
  <c r="AD243" i="21"/>
  <c r="A248" i="21" s="1"/>
  <c r="AD18" i="22"/>
  <c r="A23" i="22" s="1"/>
  <c r="AD58" i="22"/>
  <c r="A63" i="22" s="1"/>
  <c r="AD98" i="22"/>
  <c r="A103" i="22" s="1"/>
  <c r="AD138" i="22"/>
  <c r="A143" i="22" s="1"/>
  <c r="AD178" i="22"/>
  <c r="A183" i="22" s="1"/>
  <c r="AD218" i="22"/>
  <c r="A223" i="22" s="1"/>
  <c r="AD258" i="22"/>
  <c r="A263" i="22" s="1"/>
  <c r="AE8" i="7"/>
  <c r="AD13" i="27"/>
  <c r="A18" i="27" s="1"/>
  <c r="B21" i="7" s="1"/>
  <c r="AD33" i="27"/>
  <c r="A38" i="27" s="1"/>
  <c r="AD53" i="27"/>
  <c r="A58" i="27" s="1"/>
  <c r="AD73" i="27"/>
  <c r="A78" i="27" s="1"/>
  <c r="AD93" i="27"/>
  <c r="A98" i="27" s="1"/>
  <c r="AD113" i="27"/>
  <c r="A118" i="27" s="1"/>
  <c r="AD133" i="27"/>
  <c r="A138" i="27" s="1"/>
  <c r="AD153" i="27"/>
  <c r="A158" i="27" s="1"/>
  <c r="AD173" i="27"/>
  <c r="A178" i="27" s="1"/>
  <c r="AD193" i="27"/>
  <c r="A198" i="27" s="1"/>
  <c r="AD213" i="27"/>
  <c r="A218" i="27" s="1"/>
  <c r="AD233" i="27"/>
  <c r="A238" i="27" s="1"/>
  <c r="AD253" i="27"/>
  <c r="A258" i="27" s="1"/>
  <c r="AD18" i="27"/>
  <c r="A23" i="27" s="1"/>
  <c r="AD38" i="27"/>
  <c r="A43" i="27" s="1"/>
  <c r="AD58" i="27"/>
  <c r="A63" i="27" s="1"/>
  <c r="AD78" i="27"/>
  <c r="A83" i="27" s="1"/>
  <c r="AD98" i="27"/>
  <c r="A103" i="27" s="1"/>
  <c r="AD118" i="27"/>
  <c r="A123" i="27" s="1"/>
  <c r="AD138" i="27"/>
  <c r="A143" i="27" s="1"/>
  <c r="AD158" i="27"/>
  <c r="A163" i="27" s="1"/>
  <c r="AD178" i="27"/>
  <c r="A183" i="27" s="1"/>
  <c r="AD198" i="27"/>
  <c r="A203" i="27" s="1"/>
  <c r="AD218" i="27"/>
  <c r="A223" i="27" s="1"/>
  <c r="AD238" i="27"/>
  <c r="A243" i="27" s="1"/>
  <c r="AD258" i="27"/>
  <c r="A263" i="27" s="1"/>
  <c r="AD23" i="27"/>
  <c r="A28" i="27" s="1"/>
  <c r="AD43" i="27"/>
  <c r="A48" i="27" s="1"/>
  <c r="AD63" i="27"/>
  <c r="A68" i="27" s="1"/>
  <c r="AD83" i="27"/>
  <c r="A88" i="27" s="1"/>
  <c r="AD103" i="27"/>
  <c r="A108" i="27" s="1"/>
  <c r="AD123" i="27"/>
  <c r="A128" i="27" s="1"/>
  <c r="AD143" i="27"/>
  <c r="A148" i="27" s="1"/>
  <c r="AD163" i="27"/>
  <c r="A168" i="27" s="1"/>
  <c r="AD183" i="27"/>
  <c r="A188" i="27" s="1"/>
  <c r="AD203" i="27"/>
  <c r="A208" i="27" s="1"/>
  <c r="AD223" i="27"/>
  <c r="A228" i="27" s="1"/>
  <c r="AD243" i="27"/>
  <c r="A248" i="27" s="1"/>
  <c r="AD263" i="27"/>
  <c r="A268" i="27" s="1"/>
  <c r="AD18" i="26"/>
  <c r="A23" i="26" s="1"/>
  <c r="AD58" i="26"/>
  <c r="A63" i="26" s="1"/>
  <c r="AD98" i="26"/>
  <c r="A103" i="26" s="1"/>
  <c r="AD138" i="26"/>
  <c r="A143" i="26" s="1"/>
  <c r="AD178" i="26"/>
  <c r="A183" i="26" s="1"/>
  <c r="AD218" i="26"/>
  <c r="A223" i="26" s="1"/>
  <c r="AD258" i="26"/>
  <c r="A263" i="26" s="1"/>
  <c r="AD38" i="26"/>
  <c r="A43" i="26" s="1"/>
  <c r="AD78" i="26"/>
  <c r="A83" i="26" s="1"/>
  <c r="AD118" i="26"/>
  <c r="A123" i="26" s="1"/>
  <c r="AD158" i="26"/>
  <c r="A163" i="26" s="1"/>
  <c r="AD198" i="26"/>
  <c r="A203" i="26" s="1"/>
  <c r="AD238" i="26"/>
  <c r="A243" i="26" s="1"/>
  <c r="AD28" i="26"/>
  <c r="A33" i="26" s="1"/>
  <c r="AD68" i="26"/>
  <c r="A73" i="26" s="1"/>
  <c r="AD108" i="26"/>
  <c r="A113" i="26" s="1"/>
  <c r="AD148" i="26"/>
  <c r="A153" i="26" s="1"/>
  <c r="AD188" i="26"/>
  <c r="A193" i="26" s="1"/>
  <c r="AD228" i="26"/>
  <c r="A233" i="26" s="1"/>
  <c r="AD268" i="26"/>
  <c r="AD13" i="25"/>
  <c r="A18" i="25" s="1"/>
  <c r="B19" i="7" s="1"/>
  <c r="AD33" i="25"/>
  <c r="A38" i="25" s="1"/>
  <c r="AD53" i="25"/>
  <c r="A58" i="25" s="1"/>
  <c r="AD73" i="25"/>
  <c r="A78" i="25" s="1"/>
  <c r="AD93" i="25"/>
  <c r="A98" i="25" s="1"/>
  <c r="AD113" i="25"/>
  <c r="A118" i="25" s="1"/>
  <c r="AD133" i="25"/>
  <c r="A138" i="25" s="1"/>
  <c r="AD153" i="25"/>
  <c r="A158" i="25" s="1"/>
  <c r="AD173" i="25"/>
  <c r="A178" i="25" s="1"/>
  <c r="AD193" i="25"/>
  <c r="A198" i="25" s="1"/>
  <c r="AD213" i="25"/>
  <c r="A218" i="25" s="1"/>
  <c r="AD233" i="25"/>
  <c r="A238" i="25" s="1"/>
  <c r="AD253" i="25"/>
  <c r="A258" i="25" s="1"/>
  <c r="AD18" i="25"/>
  <c r="A23" i="25" s="1"/>
  <c r="AD38" i="25"/>
  <c r="A43" i="25" s="1"/>
  <c r="AD58" i="25"/>
  <c r="A63" i="25" s="1"/>
  <c r="AD78" i="25"/>
  <c r="A83" i="25" s="1"/>
  <c r="AD98" i="25"/>
  <c r="A103" i="25" s="1"/>
  <c r="AD118" i="25"/>
  <c r="A123" i="25" s="1"/>
  <c r="AD138" i="25"/>
  <c r="A143" i="25" s="1"/>
  <c r="AD48" i="25"/>
  <c r="A53" i="25" s="1"/>
  <c r="AD68" i="25"/>
  <c r="A73" i="25" s="1"/>
  <c r="AD88" i="25"/>
  <c r="A93" i="25" s="1"/>
  <c r="AD108" i="25"/>
  <c r="A113" i="25" s="1"/>
  <c r="AD128" i="25"/>
  <c r="A133" i="25" s="1"/>
  <c r="AD148" i="25"/>
  <c r="A153" i="25" s="1"/>
  <c r="AD168" i="25"/>
  <c r="A173" i="25" s="1"/>
  <c r="AD188" i="25"/>
  <c r="A193" i="25" s="1"/>
  <c r="AD208" i="25"/>
  <c r="A213" i="25" s="1"/>
  <c r="AD228" i="25"/>
  <c r="A233" i="25" s="1"/>
  <c r="AD248" i="25"/>
  <c r="A253" i="25" s="1"/>
  <c r="AD268" i="25"/>
  <c r="AD8" i="24"/>
  <c r="A13" i="24" s="1"/>
  <c r="AD48" i="24"/>
  <c r="A53" i="24" s="1"/>
  <c r="AD88" i="24"/>
  <c r="A93" i="24" s="1"/>
  <c r="AD128" i="24"/>
  <c r="A133" i="24" s="1"/>
  <c r="AD168" i="24"/>
  <c r="A173" i="24" s="1"/>
  <c r="AD208" i="24"/>
  <c r="A213" i="24" s="1"/>
  <c r="AD248" i="24"/>
  <c r="A253" i="24" s="1"/>
  <c r="AD38" i="24"/>
  <c r="A43" i="24" s="1"/>
  <c r="AD78" i="24"/>
  <c r="A83" i="24" s="1"/>
  <c r="AD118" i="24"/>
  <c r="A123" i="24" s="1"/>
  <c r="AD158" i="24"/>
  <c r="A163" i="24" s="1"/>
  <c r="AD198" i="24"/>
  <c r="A203" i="24" s="1"/>
  <c r="AD238" i="24"/>
  <c r="A243" i="24" s="1"/>
  <c r="AD93" i="24"/>
  <c r="A98" i="24" s="1"/>
  <c r="AD133" i="24"/>
  <c r="A138" i="24" s="1"/>
  <c r="AD173" i="24"/>
  <c r="A178" i="24" s="1"/>
  <c r="AD213" i="24"/>
  <c r="A218" i="24" s="1"/>
  <c r="AD253" i="24"/>
  <c r="A258" i="24" s="1"/>
  <c r="AD28" i="24"/>
  <c r="A33" i="24" s="1"/>
  <c r="AD68" i="24"/>
  <c r="A73" i="24" s="1"/>
  <c r="AD108" i="24"/>
  <c r="A113" i="24" s="1"/>
  <c r="AD148" i="24"/>
  <c r="A153" i="24" s="1"/>
  <c r="AD188" i="24"/>
  <c r="A193" i="24" s="1"/>
  <c r="AD228" i="24"/>
  <c r="A233" i="24" s="1"/>
  <c r="AD268" i="24"/>
  <c r="AD43" i="24"/>
  <c r="A48" i="24" s="1"/>
  <c r="AD83" i="24"/>
  <c r="A88" i="24" s="1"/>
  <c r="AD123" i="24"/>
  <c r="A128" i="24" s="1"/>
  <c r="AD163" i="24"/>
  <c r="A168" i="24" s="1"/>
  <c r="AD203" i="24"/>
  <c r="A208" i="24" s="1"/>
  <c r="AD243" i="24"/>
  <c r="A248" i="24" s="1"/>
  <c r="AD13" i="23"/>
  <c r="A18" i="23" s="1"/>
  <c r="B17" i="7" s="1"/>
  <c r="AD33" i="23"/>
  <c r="A38" i="23" s="1"/>
  <c r="AD53" i="23"/>
  <c r="A58" i="23" s="1"/>
  <c r="AD73" i="23"/>
  <c r="A78" i="23" s="1"/>
  <c r="AD93" i="23"/>
  <c r="A98" i="23" s="1"/>
  <c r="AD113" i="23"/>
  <c r="A118" i="23" s="1"/>
  <c r="AD133" i="23"/>
  <c r="A138" i="23" s="1"/>
  <c r="AD153" i="23"/>
  <c r="A158" i="23" s="1"/>
  <c r="AD173" i="23"/>
  <c r="A178" i="23" s="1"/>
  <c r="AD193" i="23"/>
  <c r="A198" i="23" s="1"/>
  <c r="AD213" i="23"/>
  <c r="A218" i="23" s="1"/>
  <c r="AD233" i="23"/>
  <c r="A238" i="23" s="1"/>
  <c r="AD253" i="23"/>
  <c r="A258" i="23" s="1"/>
  <c r="AD23" i="23"/>
  <c r="A28" i="23" s="1"/>
  <c r="AD43" i="23"/>
  <c r="A48" i="23" s="1"/>
  <c r="AD63" i="23"/>
  <c r="A68" i="23" s="1"/>
  <c r="AD83" i="23"/>
  <c r="A88" i="23" s="1"/>
  <c r="AD103" i="23"/>
  <c r="A108" i="23" s="1"/>
  <c r="AD123" i="23"/>
  <c r="A128" i="23" s="1"/>
  <c r="AD143" i="23"/>
  <c r="A148" i="23" s="1"/>
  <c r="AD163" i="23"/>
  <c r="A168" i="23" s="1"/>
  <c r="AD183" i="23"/>
  <c r="A188" i="23" s="1"/>
  <c r="AD203" i="23"/>
  <c r="A208" i="23" s="1"/>
  <c r="AD223" i="23"/>
  <c r="A228" i="23" s="1"/>
  <c r="AD243" i="23"/>
  <c r="A248" i="23" s="1"/>
  <c r="AD263" i="23"/>
  <c r="A268" i="23" s="1"/>
  <c r="AD13" i="20"/>
  <c r="A18" i="20" s="1"/>
  <c r="AD33" i="20"/>
  <c r="A38" i="20" s="1"/>
  <c r="AD53" i="20"/>
  <c r="A58" i="20" s="1"/>
  <c r="AD73" i="20"/>
  <c r="A78" i="20" s="1"/>
  <c r="AD93" i="20"/>
  <c r="A98" i="20" s="1"/>
  <c r="AD113" i="20"/>
  <c r="A118" i="20" s="1"/>
  <c r="AD133" i="20"/>
  <c r="A138" i="20" s="1"/>
  <c r="AD153" i="20"/>
  <c r="A158" i="20" s="1"/>
  <c r="AD173" i="20"/>
  <c r="A178" i="20" s="1"/>
  <c r="AD193" i="20"/>
  <c r="A198" i="20" s="1"/>
  <c r="AD213" i="20"/>
  <c r="A218" i="20" s="1"/>
  <c r="AD233" i="20"/>
  <c r="A238" i="20" s="1"/>
  <c r="AD253" i="20"/>
  <c r="A258" i="20" s="1"/>
  <c r="AD23" i="20"/>
  <c r="A28" i="20" s="1"/>
  <c r="AD43" i="20"/>
  <c r="A48" i="20" s="1"/>
  <c r="AD63" i="20"/>
  <c r="A68" i="20" s="1"/>
  <c r="AD83" i="20"/>
  <c r="A88" i="20" s="1"/>
  <c r="AD103" i="20"/>
  <c r="A108" i="20" s="1"/>
  <c r="AD123" i="20"/>
  <c r="A128" i="20" s="1"/>
  <c r="AD143" i="20"/>
  <c r="A148" i="20" s="1"/>
  <c r="AD163" i="20"/>
  <c r="A168" i="20" s="1"/>
  <c r="AD183" i="20"/>
  <c r="A188" i="20" s="1"/>
  <c r="AD203" i="20"/>
  <c r="A208" i="20" s="1"/>
  <c r="AD223" i="20"/>
  <c r="A228" i="20" s="1"/>
  <c r="AD243" i="20"/>
  <c r="A248" i="20" s="1"/>
  <c r="AD263" i="20"/>
  <c r="A268" i="20" s="1"/>
  <c r="AD8" i="20"/>
  <c r="A13" i="20" s="1"/>
  <c r="AD28" i="20"/>
  <c r="A33" i="20" s="1"/>
  <c r="AD48" i="20"/>
  <c r="A53" i="20" s="1"/>
  <c r="AD68" i="20"/>
  <c r="A73" i="20" s="1"/>
  <c r="AD88" i="20"/>
  <c r="A93" i="20" s="1"/>
  <c r="AD108" i="20"/>
  <c r="A113" i="20" s="1"/>
  <c r="AD128" i="20"/>
  <c r="A133" i="20" s="1"/>
  <c r="AD148" i="20"/>
  <c r="A153" i="20" s="1"/>
  <c r="AD168" i="20"/>
  <c r="A173" i="20" s="1"/>
  <c r="AD188" i="20"/>
  <c r="A193" i="20" s="1"/>
  <c r="AD208" i="20"/>
  <c r="A213" i="20" s="1"/>
  <c r="AD228" i="20"/>
  <c r="A233" i="20" s="1"/>
  <c r="AD248" i="20"/>
  <c r="A253" i="20" s="1"/>
  <c r="AD268" i="20"/>
  <c r="AD133" i="19"/>
  <c r="A138" i="19" s="1"/>
  <c r="AD13" i="18"/>
  <c r="A18" i="18" s="1"/>
  <c r="B12" i="7" s="1"/>
  <c r="AD33" i="18"/>
  <c r="A38" i="18" s="1"/>
  <c r="AD53" i="18"/>
  <c r="A58" i="18" s="1"/>
  <c r="AD73" i="18"/>
  <c r="A78" i="18" s="1"/>
  <c r="AD93" i="18"/>
  <c r="A98" i="18" s="1"/>
  <c r="AD113" i="18"/>
  <c r="A118" i="18" s="1"/>
  <c r="AD133" i="18"/>
  <c r="A138" i="18" s="1"/>
  <c r="AD153" i="18"/>
  <c r="A158" i="18" s="1"/>
  <c r="AD173" i="18"/>
  <c r="A178" i="18" s="1"/>
  <c r="AD193" i="18"/>
  <c r="A198" i="18" s="1"/>
  <c r="AD213" i="18"/>
  <c r="A218" i="18" s="1"/>
  <c r="AD233" i="18"/>
  <c r="A238" i="18" s="1"/>
  <c r="AD253" i="18"/>
  <c r="A258" i="18" s="1"/>
  <c r="AD23" i="18"/>
  <c r="A28" i="18" s="1"/>
  <c r="AD43" i="18"/>
  <c r="A48" i="18" s="1"/>
  <c r="AD63" i="18"/>
  <c r="A68" i="18" s="1"/>
  <c r="AD83" i="18"/>
  <c r="A88" i="18" s="1"/>
  <c r="AD103" i="18"/>
  <c r="A108" i="18" s="1"/>
  <c r="AD123" i="18"/>
  <c r="A128" i="18" s="1"/>
  <c r="AD143" i="18"/>
  <c r="A148" i="18" s="1"/>
  <c r="AD163" i="18"/>
  <c r="A168" i="18" s="1"/>
  <c r="AD183" i="18"/>
  <c r="A188" i="18" s="1"/>
  <c r="AD203" i="18"/>
  <c r="A208" i="18" s="1"/>
  <c r="AD223" i="18"/>
  <c r="A228" i="18" s="1"/>
  <c r="AD243" i="18"/>
  <c r="A248" i="18" s="1"/>
  <c r="AD263" i="18"/>
  <c r="A268" i="18" s="1"/>
  <c r="AD133" i="17"/>
  <c r="A138" i="17" s="1"/>
  <c r="AD153" i="17"/>
  <c r="A158" i="17" s="1"/>
  <c r="AD173" i="17"/>
  <c r="A178" i="17" s="1"/>
  <c r="AD193" i="17"/>
  <c r="A198" i="17" s="1"/>
  <c r="AD213" i="17"/>
  <c r="A218" i="17" s="1"/>
  <c r="AD233" i="17"/>
  <c r="A238" i="17" s="1"/>
  <c r="AD253" i="17"/>
  <c r="A258" i="17" s="1"/>
  <c r="AD18" i="17"/>
  <c r="A23" i="17" s="1"/>
  <c r="AD38" i="17"/>
  <c r="A43" i="17" s="1"/>
  <c r="AD58" i="17"/>
  <c r="A63" i="17" s="1"/>
  <c r="AD78" i="17"/>
  <c r="A83" i="17" s="1"/>
  <c r="AD98" i="17"/>
  <c r="A103" i="17" s="1"/>
  <c r="AD118" i="17"/>
  <c r="A123" i="17" s="1"/>
  <c r="AD138" i="17"/>
  <c r="A143" i="17" s="1"/>
  <c r="AD158" i="17"/>
  <c r="A163" i="17" s="1"/>
  <c r="AD178" i="17"/>
  <c r="A183" i="17" s="1"/>
  <c r="AD198" i="17"/>
  <c r="A203" i="17" s="1"/>
  <c r="AD218" i="17"/>
  <c r="A223" i="17" s="1"/>
  <c r="AD238" i="17"/>
  <c r="A243" i="17" s="1"/>
  <c r="AD258" i="17"/>
  <c r="A263" i="17" s="1"/>
  <c r="AD28" i="17"/>
  <c r="A33" i="17" s="1"/>
  <c r="AD48" i="17"/>
  <c r="A53" i="17" s="1"/>
  <c r="AD68" i="17"/>
  <c r="A73" i="17" s="1"/>
  <c r="AD88" i="17"/>
  <c r="A93" i="17" s="1"/>
  <c r="AD108" i="17"/>
  <c r="A113" i="17" s="1"/>
  <c r="AD128" i="17"/>
  <c r="A133" i="17" s="1"/>
  <c r="AD148" i="17"/>
  <c r="A153" i="17" s="1"/>
  <c r="AD168" i="17"/>
  <c r="A173" i="17" s="1"/>
  <c r="AD188" i="17"/>
  <c r="A193" i="17" s="1"/>
  <c r="AD208" i="17"/>
  <c r="A213" i="17" s="1"/>
  <c r="AD228" i="17"/>
  <c r="A233" i="17" s="1"/>
  <c r="AD248" i="17"/>
  <c r="A253" i="17" s="1"/>
  <c r="AD268" i="17"/>
  <c r="AD183" i="16"/>
  <c r="A188" i="16" s="1"/>
  <c r="AD223" i="16"/>
  <c r="A228" i="16" s="1"/>
  <c r="AD263" i="16"/>
  <c r="A268" i="16" s="1"/>
  <c r="AD238" i="16"/>
  <c r="A243" i="16" s="1"/>
  <c r="AD203" i="16"/>
  <c r="A208" i="16" s="1"/>
  <c r="AD243" i="16"/>
  <c r="A248" i="16" s="1"/>
  <c r="AD18" i="16"/>
  <c r="A23" i="16" s="1"/>
  <c r="AD38" i="16"/>
  <c r="A43" i="16" s="1"/>
  <c r="AD58" i="16"/>
  <c r="A63" i="16" s="1"/>
  <c r="AD78" i="16"/>
  <c r="A83" i="16" s="1"/>
  <c r="AD98" i="16"/>
  <c r="A103" i="16" s="1"/>
  <c r="AD118" i="16"/>
  <c r="A123" i="16" s="1"/>
  <c r="AD138" i="16"/>
  <c r="A143" i="16" s="1"/>
  <c r="AD158" i="16"/>
  <c r="A163" i="16" s="1"/>
  <c r="AD178" i="16"/>
  <c r="A183" i="16" s="1"/>
  <c r="AD218" i="16"/>
  <c r="A223" i="16" s="1"/>
  <c r="AD258" i="16"/>
  <c r="A263" i="16" s="1"/>
  <c r="AD58" i="14"/>
  <c r="A63" i="14" s="1"/>
  <c r="AD98" i="14"/>
  <c r="A103" i="14" s="1"/>
  <c r="AD138" i="14"/>
  <c r="A143" i="14" s="1"/>
  <c r="AD178" i="14"/>
  <c r="A183" i="14" s="1"/>
  <c r="AD218" i="14"/>
  <c r="A223" i="14" s="1"/>
  <c r="AD258" i="14"/>
  <c r="A263" i="14" s="1"/>
  <c r="AD18" i="14"/>
  <c r="A23" i="14" s="1"/>
  <c r="AD38" i="14"/>
  <c r="A43" i="14" s="1"/>
  <c r="AD53" i="14"/>
  <c r="A58" i="14" s="1"/>
  <c r="AD93" i="14"/>
  <c r="A98" i="14" s="1"/>
  <c r="AD133" i="14"/>
  <c r="A138" i="14" s="1"/>
  <c r="AD173" i="14"/>
  <c r="A178" i="14" s="1"/>
  <c r="AD213" i="14"/>
  <c r="A218" i="14" s="1"/>
  <c r="AD253" i="14"/>
  <c r="A258" i="14" s="1"/>
  <c r="AD23" i="14"/>
  <c r="A28" i="14" s="1"/>
  <c r="AD43" i="14"/>
  <c r="A48" i="14" s="1"/>
  <c r="AD83" i="14"/>
  <c r="A88" i="14" s="1"/>
  <c r="AD123" i="14"/>
  <c r="A128" i="14" s="1"/>
  <c r="AD163" i="14"/>
  <c r="A168" i="14" s="1"/>
  <c r="AD203" i="14"/>
  <c r="A208" i="14" s="1"/>
  <c r="AD243" i="14"/>
  <c r="A248" i="14" s="1"/>
  <c r="AD13" i="13"/>
  <c r="A18" i="13" s="1"/>
  <c r="AD33" i="13"/>
  <c r="A38" i="13" s="1"/>
  <c r="AD53" i="13"/>
  <c r="A58" i="13" s="1"/>
  <c r="AD73" i="13"/>
  <c r="A78" i="13" s="1"/>
  <c r="AD93" i="13"/>
  <c r="A98" i="13" s="1"/>
  <c r="AD113" i="13"/>
  <c r="A118" i="13" s="1"/>
  <c r="AD133" i="13"/>
  <c r="A138" i="13" s="1"/>
  <c r="AD153" i="13"/>
  <c r="A158" i="13" s="1"/>
  <c r="AD173" i="13"/>
  <c r="A178" i="13" s="1"/>
  <c r="AD193" i="13"/>
  <c r="A198" i="13" s="1"/>
  <c r="AD213" i="13"/>
  <c r="A218" i="13" s="1"/>
  <c r="AD233" i="13"/>
  <c r="A238" i="13" s="1"/>
  <c r="AD253" i="13"/>
  <c r="A258" i="13" s="1"/>
  <c r="AD58" i="13"/>
  <c r="A63" i="13" s="1"/>
  <c r="AD78" i="13"/>
  <c r="A83" i="13" s="1"/>
  <c r="AD98" i="13"/>
  <c r="A103" i="13" s="1"/>
  <c r="AD118" i="13"/>
  <c r="A123" i="13" s="1"/>
  <c r="AD138" i="13"/>
  <c r="A143" i="13" s="1"/>
  <c r="AD158" i="13"/>
  <c r="A163" i="13" s="1"/>
  <c r="AD178" i="13"/>
  <c r="A183" i="13" s="1"/>
  <c r="AD198" i="13"/>
  <c r="A203" i="13" s="1"/>
  <c r="AD218" i="13"/>
  <c r="A223" i="13" s="1"/>
  <c r="AD238" i="13"/>
  <c r="A243" i="13" s="1"/>
  <c r="AD258" i="13"/>
  <c r="A263" i="13" s="1"/>
  <c r="AD168" i="13"/>
  <c r="A173" i="13" s="1"/>
  <c r="AD188" i="13"/>
  <c r="A193" i="13" s="1"/>
  <c r="AD208" i="13"/>
  <c r="A213" i="13" s="1"/>
  <c r="AD228" i="13"/>
  <c r="A233" i="13" s="1"/>
  <c r="AD248" i="13"/>
  <c r="A253" i="13" s="1"/>
  <c r="AD268" i="13"/>
  <c r="AD258" i="12"/>
  <c r="A263" i="12" s="1"/>
  <c r="AD13" i="12"/>
  <c r="A18" i="12" s="1"/>
  <c r="AD33" i="12"/>
  <c r="A38" i="12" s="1"/>
  <c r="AD53" i="12"/>
  <c r="A58" i="12" s="1"/>
  <c r="AD73" i="12"/>
  <c r="A78" i="12" s="1"/>
  <c r="AD93" i="12"/>
  <c r="A98" i="12" s="1"/>
  <c r="AD113" i="12"/>
  <c r="A118" i="12" s="1"/>
  <c r="AD133" i="12"/>
  <c r="A138" i="12" s="1"/>
  <c r="AD153" i="12"/>
  <c r="A158" i="12" s="1"/>
  <c r="AD173" i="12"/>
  <c r="A178" i="12" s="1"/>
  <c r="AD193" i="12"/>
  <c r="A198" i="12" s="1"/>
  <c r="AD213" i="12"/>
  <c r="A218" i="12" s="1"/>
  <c r="AD233" i="12"/>
  <c r="A238" i="12" s="1"/>
  <c r="AD253" i="12"/>
  <c r="A258" i="12" s="1"/>
  <c r="AD268" i="12"/>
  <c r="AD253" i="11"/>
  <c r="A258" i="11" s="1"/>
  <c r="AD78" i="11"/>
  <c r="A83" i="11" s="1"/>
  <c r="AD98" i="11"/>
  <c r="A103" i="11" s="1"/>
  <c r="AD118" i="11"/>
  <c r="A123" i="11" s="1"/>
  <c r="AD138" i="11"/>
  <c r="A143" i="11" s="1"/>
  <c r="AD158" i="11"/>
  <c r="A163" i="11" s="1"/>
  <c r="AD178" i="11"/>
  <c r="A183" i="11" s="1"/>
  <c r="AD198" i="11"/>
  <c r="A203" i="11" s="1"/>
  <c r="AD218" i="11"/>
  <c r="A223" i="11" s="1"/>
  <c r="AD238" i="11"/>
  <c r="A243" i="11" s="1"/>
  <c r="AD258" i="11"/>
  <c r="A263" i="11" s="1"/>
  <c r="AD23" i="11"/>
  <c r="A28" i="11" s="1"/>
  <c r="AD43" i="11"/>
  <c r="A48" i="11" s="1"/>
  <c r="AD63" i="11"/>
  <c r="A68" i="11" s="1"/>
  <c r="AD83" i="11"/>
  <c r="A88" i="11" s="1"/>
  <c r="AD103" i="11"/>
  <c r="A108" i="11" s="1"/>
  <c r="AD123" i="11"/>
  <c r="A128" i="11" s="1"/>
  <c r="AD143" i="11"/>
  <c r="A148" i="11" s="1"/>
  <c r="AD163" i="11"/>
  <c r="A168" i="11" s="1"/>
  <c r="AD183" i="11"/>
  <c r="A188" i="11" s="1"/>
  <c r="AD203" i="11"/>
  <c r="A208" i="11" s="1"/>
  <c r="AD223" i="11"/>
  <c r="A228" i="11" s="1"/>
  <c r="AD243" i="11"/>
  <c r="A248" i="11" s="1"/>
  <c r="AD263" i="11"/>
  <c r="A268" i="11" s="1"/>
  <c r="AD28" i="11"/>
  <c r="A33" i="11" s="1"/>
  <c r="AD48" i="11"/>
  <c r="A53" i="11" s="1"/>
  <c r="AD68" i="11"/>
  <c r="A73" i="11" s="1"/>
  <c r="AD88" i="11"/>
  <c r="A93" i="11" s="1"/>
  <c r="AD108" i="11"/>
  <c r="A113" i="11" s="1"/>
  <c r="AD128" i="11"/>
  <c r="A133" i="11" s="1"/>
  <c r="AD148" i="11"/>
  <c r="A153" i="11" s="1"/>
  <c r="AD168" i="11"/>
  <c r="A173" i="11" s="1"/>
  <c r="AD188" i="11"/>
  <c r="A193" i="11" s="1"/>
  <c r="AD208" i="11"/>
  <c r="A213" i="11" s="1"/>
  <c r="AD228" i="11"/>
  <c r="A233" i="11" s="1"/>
  <c r="AD248" i="11"/>
  <c r="A253" i="11" s="1"/>
  <c r="AD268" i="11"/>
  <c r="AD188" i="5"/>
  <c r="A193" i="5" s="1"/>
  <c r="AD2" i="7"/>
  <c r="R2" i="7"/>
  <c r="B3" i="7" l="1"/>
  <c r="AF17" i="7"/>
  <c r="AF4" i="7"/>
  <c r="AF20" i="7"/>
  <c r="AF12" i="7"/>
  <c r="B4" i="7"/>
  <c r="B7" i="7"/>
  <c r="AF16" i="7"/>
  <c r="B10" i="7"/>
  <c r="AF13" i="7"/>
  <c r="AF7" i="7"/>
  <c r="AF21" i="7"/>
  <c r="B6" i="7"/>
  <c r="AF8" i="7"/>
  <c r="B14" i="7"/>
  <c r="B15" i="7"/>
  <c r="B20" i="7"/>
  <c r="AF5" i="7"/>
  <c r="B5" i="7"/>
  <c r="AF19" i="7"/>
  <c r="AF9" i="7"/>
  <c r="B18" i="7"/>
  <c r="B13" i="7"/>
  <c r="AF15" i="7"/>
  <c r="AF14" i="7"/>
  <c r="AF11" i="7"/>
  <c r="AF6" i="7"/>
  <c r="AF18" i="7"/>
  <c r="AF10" i="7"/>
  <c r="AF3" i="7"/>
  <c r="AD23" i="7"/>
  <c r="F21" i="7"/>
  <c r="G21" i="7"/>
  <c r="H21" i="7"/>
  <c r="I21" i="7"/>
  <c r="J21" i="7"/>
  <c r="K21" i="7"/>
  <c r="L21" i="7"/>
  <c r="M21" i="7"/>
  <c r="E21" i="7"/>
  <c r="F20" i="7"/>
  <c r="G20" i="7"/>
  <c r="H20" i="7"/>
  <c r="I20" i="7"/>
  <c r="J20" i="7"/>
  <c r="K20" i="7"/>
  <c r="L20" i="7"/>
  <c r="M20" i="7"/>
  <c r="E20" i="7"/>
  <c r="F19" i="7"/>
  <c r="G19" i="7"/>
  <c r="H19" i="7"/>
  <c r="I19" i="7"/>
  <c r="J19" i="7"/>
  <c r="K19" i="7"/>
  <c r="L19" i="7"/>
  <c r="M19" i="7"/>
  <c r="E19" i="7"/>
  <c r="F18" i="7"/>
  <c r="G18" i="7"/>
  <c r="H18" i="7"/>
  <c r="I18" i="7"/>
  <c r="J18" i="7"/>
  <c r="K18" i="7"/>
  <c r="L18" i="7"/>
  <c r="M18" i="7"/>
  <c r="E18" i="7"/>
  <c r="F17" i="7"/>
  <c r="G17" i="7"/>
  <c r="H17" i="7"/>
  <c r="I17" i="7"/>
  <c r="J17" i="7"/>
  <c r="K17" i="7"/>
  <c r="L17" i="7"/>
  <c r="M17" i="7"/>
  <c r="E17" i="7"/>
  <c r="F16" i="7"/>
  <c r="G16" i="7"/>
  <c r="H16" i="7"/>
  <c r="I16" i="7"/>
  <c r="J16" i="7"/>
  <c r="K16" i="7"/>
  <c r="L16" i="7"/>
  <c r="M16" i="7"/>
  <c r="E16" i="7"/>
  <c r="F15" i="7"/>
  <c r="G15" i="7"/>
  <c r="H15" i="7"/>
  <c r="I15" i="7"/>
  <c r="J15" i="7"/>
  <c r="K15" i="7"/>
  <c r="L15" i="7"/>
  <c r="M15" i="7"/>
  <c r="E15" i="7"/>
  <c r="F14" i="7"/>
  <c r="G14" i="7"/>
  <c r="H14" i="7"/>
  <c r="I14" i="7"/>
  <c r="J14" i="7"/>
  <c r="K14" i="7"/>
  <c r="L14" i="7"/>
  <c r="M14" i="7"/>
  <c r="E14" i="7"/>
  <c r="F13" i="7"/>
  <c r="G13" i="7"/>
  <c r="H13" i="7"/>
  <c r="I13" i="7"/>
  <c r="J13" i="7"/>
  <c r="K13" i="7"/>
  <c r="L13" i="7"/>
  <c r="M13" i="7"/>
  <c r="E13" i="7"/>
  <c r="F12" i="7"/>
  <c r="G12" i="7"/>
  <c r="H12" i="7"/>
  <c r="I12" i="7"/>
  <c r="J12" i="7"/>
  <c r="K12" i="7"/>
  <c r="L12" i="7"/>
  <c r="M12" i="7"/>
  <c r="E12" i="7"/>
  <c r="F11" i="7"/>
  <c r="G11" i="7"/>
  <c r="H11" i="7"/>
  <c r="I11" i="7"/>
  <c r="J11" i="7"/>
  <c r="K11" i="7"/>
  <c r="L11" i="7"/>
  <c r="M11" i="7"/>
  <c r="E11" i="7"/>
  <c r="F10" i="7"/>
  <c r="G10" i="7"/>
  <c r="H10" i="7"/>
  <c r="I10" i="7"/>
  <c r="J10" i="7"/>
  <c r="K10" i="7"/>
  <c r="L10" i="7"/>
  <c r="M10" i="7"/>
  <c r="E10" i="7"/>
  <c r="F9" i="7"/>
  <c r="G9" i="7"/>
  <c r="H9" i="7"/>
  <c r="I9" i="7"/>
  <c r="J9" i="7"/>
  <c r="K9" i="7"/>
  <c r="L9" i="7"/>
  <c r="M9" i="7"/>
  <c r="E9" i="7"/>
  <c r="F8" i="7"/>
  <c r="G8" i="7"/>
  <c r="H8" i="7"/>
  <c r="I8" i="7"/>
  <c r="J8" i="7"/>
  <c r="K8" i="7"/>
  <c r="L8" i="7"/>
  <c r="M8" i="7"/>
  <c r="E8" i="7"/>
  <c r="F7" i="7"/>
  <c r="G7" i="7"/>
  <c r="H7" i="7"/>
  <c r="I7" i="7"/>
  <c r="J7" i="7"/>
  <c r="K7" i="7"/>
  <c r="L7" i="7"/>
  <c r="M7" i="7"/>
  <c r="E7" i="7"/>
  <c r="F6" i="7"/>
  <c r="G6" i="7"/>
  <c r="H6" i="7"/>
  <c r="I6" i="7"/>
  <c r="J6" i="7"/>
  <c r="K6" i="7"/>
  <c r="L6" i="7"/>
  <c r="M6" i="7"/>
  <c r="E6" i="7"/>
  <c r="F5" i="7"/>
  <c r="G5" i="7"/>
  <c r="H5" i="7"/>
  <c r="I5" i="7"/>
  <c r="J5" i="7"/>
  <c r="K5" i="7"/>
  <c r="L5" i="7"/>
  <c r="M5" i="7"/>
  <c r="E5" i="7"/>
  <c r="F4" i="7"/>
  <c r="G4" i="7"/>
  <c r="H4" i="7"/>
  <c r="I4" i="7"/>
  <c r="J4" i="7"/>
  <c r="K4" i="7"/>
  <c r="L4" i="7"/>
  <c r="M4" i="7"/>
  <c r="E4" i="7"/>
  <c r="F3" i="7"/>
  <c r="G3" i="7"/>
  <c r="H3" i="7"/>
  <c r="I3" i="7"/>
  <c r="J3" i="7"/>
  <c r="K3" i="7"/>
  <c r="L3" i="7"/>
  <c r="M3" i="7"/>
  <c r="E3" i="7"/>
  <c r="E2" i="7"/>
  <c r="C21" i="7"/>
  <c r="C20" i="7"/>
  <c r="C19" i="7"/>
  <c r="C18" i="7"/>
  <c r="C17" i="7"/>
  <c r="C16" i="7"/>
  <c r="C15" i="7"/>
  <c r="C14" i="7"/>
  <c r="C13" i="7"/>
  <c r="C12" i="7"/>
  <c r="C11" i="7"/>
  <c r="C10" i="7"/>
  <c r="C9" i="7"/>
  <c r="C8" i="7"/>
  <c r="C7" i="7"/>
  <c r="C6" i="7"/>
  <c r="C5" i="7"/>
  <c r="C4" i="7"/>
  <c r="C3" i="7"/>
  <c r="C2" i="7"/>
  <c r="AG2" i="7"/>
  <c r="AJ23" i="7" l="1"/>
  <c r="S2" i="7" l="1"/>
  <c r="T2" i="7"/>
  <c r="U2" i="7"/>
  <c r="V2" i="7"/>
  <c r="W2" i="7"/>
  <c r="X2" i="7"/>
  <c r="Y2" i="7"/>
  <c r="Z2" i="7"/>
  <c r="AA2" i="7"/>
  <c r="AB2" i="7"/>
  <c r="AH2" i="7" l="1"/>
  <c r="AK23" i="7" s="1"/>
  <c r="F2" i="7" l="1"/>
  <c r="N9" i="2" l="1"/>
  <c r="O9" i="2" s="1"/>
  <c r="AD10" i="2" s="1"/>
  <c r="N14" i="2"/>
  <c r="O14" i="2" s="1"/>
  <c r="AD15" i="2" s="1"/>
  <c r="N19" i="2"/>
  <c r="O19" i="2" s="1"/>
  <c r="AD20" i="2" s="1"/>
  <c r="N24" i="2"/>
  <c r="O24" i="2" s="1"/>
  <c r="AD25" i="2" s="1"/>
  <c r="N29" i="2"/>
  <c r="O29" i="2" s="1"/>
  <c r="AD30" i="2" s="1"/>
  <c r="N34" i="2"/>
  <c r="O34" i="2" s="1"/>
  <c r="AD35" i="2" s="1"/>
  <c r="N39" i="2"/>
  <c r="O39" i="2" s="1"/>
  <c r="AD40" i="2" s="1"/>
  <c r="N44" i="2"/>
  <c r="O44" i="2" s="1"/>
  <c r="AD45" i="2" s="1"/>
  <c r="N49" i="2"/>
  <c r="O49" i="2" s="1"/>
  <c r="AD50" i="2" s="1"/>
  <c r="N54" i="2"/>
  <c r="O54" i="2" s="1"/>
  <c r="AD55" i="2" s="1"/>
  <c r="N59" i="2"/>
  <c r="O59" i="2" s="1"/>
  <c r="AD60" i="2" s="1"/>
  <c r="N64" i="2"/>
  <c r="O64" i="2" s="1"/>
  <c r="AD65" i="2" s="1"/>
  <c r="N69" i="2"/>
  <c r="O69" i="2" s="1"/>
  <c r="AD70" i="2" s="1"/>
  <c r="N74" i="2"/>
  <c r="O74" i="2" s="1"/>
  <c r="AD75" i="2" s="1"/>
  <c r="N79" i="2"/>
  <c r="O79" i="2" s="1"/>
  <c r="AD80" i="2" s="1"/>
  <c r="N84" i="2"/>
  <c r="O84" i="2" s="1"/>
  <c r="AD85" i="2" s="1"/>
  <c r="N89" i="2"/>
  <c r="O89" i="2" s="1"/>
  <c r="AD90" i="2" s="1"/>
  <c r="N94" i="2"/>
  <c r="O94" i="2" s="1"/>
  <c r="AD95" i="2" s="1"/>
  <c r="N99" i="2"/>
  <c r="O99" i="2" s="1"/>
  <c r="AD100" i="2" s="1"/>
  <c r="N104" i="2"/>
  <c r="O104" i="2" s="1"/>
  <c r="AD105" i="2" s="1"/>
  <c r="N109" i="2"/>
  <c r="O109" i="2" s="1"/>
  <c r="AD110" i="2" s="1"/>
  <c r="N114" i="2"/>
  <c r="O114" i="2" s="1"/>
  <c r="AD115" i="2" s="1"/>
  <c r="N119" i="2"/>
  <c r="O119" i="2" s="1"/>
  <c r="AD120" i="2" s="1"/>
  <c r="N124" i="2"/>
  <c r="O124" i="2" s="1"/>
  <c r="AD125" i="2" s="1"/>
  <c r="N129" i="2"/>
  <c r="O129" i="2" s="1"/>
  <c r="AD130" i="2" s="1"/>
  <c r="N134" i="2"/>
  <c r="O134" i="2" s="1"/>
  <c r="AD135" i="2" s="1"/>
  <c r="N139" i="2"/>
  <c r="O139" i="2" s="1"/>
  <c r="AD140" i="2" s="1"/>
  <c r="N144" i="2"/>
  <c r="O144" i="2" s="1"/>
  <c r="AD145" i="2" s="1"/>
  <c r="N149" i="2"/>
  <c r="O149" i="2" s="1"/>
  <c r="AD150" i="2" s="1"/>
  <c r="N154" i="2"/>
  <c r="O154" i="2" s="1"/>
  <c r="AD155" i="2" s="1"/>
  <c r="N159" i="2"/>
  <c r="O159" i="2" s="1"/>
  <c r="AD160" i="2" s="1"/>
  <c r="N164" i="2"/>
  <c r="O164" i="2" s="1"/>
  <c r="AD165" i="2" s="1"/>
  <c r="N169" i="2"/>
  <c r="O169" i="2" s="1"/>
  <c r="AD170" i="2" s="1"/>
  <c r="N174" i="2"/>
  <c r="O174" i="2" s="1"/>
  <c r="AD175" i="2" s="1"/>
  <c r="N179" i="2"/>
  <c r="O179" i="2" s="1"/>
  <c r="AD180" i="2" s="1"/>
  <c r="N184" i="2"/>
  <c r="N189" i="2"/>
  <c r="O189" i="2" s="1"/>
  <c r="AD190" i="2" s="1"/>
  <c r="N194" i="2"/>
  <c r="O194" i="2" s="1"/>
  <c r="AD195" i="2" s="1"/>
  <c r="N199" i="2"/>
  <c r="N204" i="2"/>
  <c r="O204" i="2" s="1"/>
  <c r="AD205" i="2" s="1"/>
  <c r="N209" i="2"/>
  <c r="O209" i="2" s="1"/>
  <c r="AD210" i="2" s="1"/>
  <c r="N214" i="2"/>
  <c r="O214" i="2" s="1"/>
  <c r="AD215" i="2" s="1"/>
  <c r="N219" i="2"/>
  <c r="O219" i="2" s="1"/>
  <c r="AD220" i="2" s="1"/>
  <c r="N224" i="2"/>
  <c r="O224" i="2" s="1"/>
  <c r="AD225" i="2" s="1"/>
  <c r="N229" i="2"/>
  <c r="O229" i="2" s="1"/>
  <c r="AD230" i="2" s="1"/>
  <c r="N234" i="2"/>
  <c r="O234" i="2" s="1"/>
  <c r="AD235" i="2" s="1"/>
  <c r="N239" i="2"/>
  <c r="O239" i="2" s="1"/>
  <c r="AD240" i="2" s="1"/>
  <c r="N244" i="2"/>
  <c r="O244" i="2" s="1"/>
  <c r="AD245" i="2" s="1"/>
  <c r="N249" i="2"/>
  <c r="O249" i="2" s="1"/>
  <c r="AD250" i="2" s="1"/>
  <c r="N254" i="2"/>
  <c r="O254" i="2" s="1"/>
  <c r="AD255" i="2" s="1"/>
  <c r="N259" i="2"/>
  <c r="O259" i="2" s="1"/>
  <c r="AD260" i="2" s="1"/>
  <c r="N264" i="2"/>
  <c r="O264" i="2" s="1"/>
  <c r="AD265" i="2" s="1"/>
  <c r="O184" i="2"/>
  <c r="AD185" i="2" s="1"/>
  <c r="O199" i="2"/>
  <c r="AD200" i="2" s="1"/>
  <c r="AB14" i="2"/>
  <c r="AC14" i="2" s="1"/>
  <c r="AD17" i="2" s="1"/>
  <c r="AB19" i="2"/>
  <c r="AC19" i="2" s="1"/>
  <c r="AD22" i="2" s="1"/>
  <c r="AB24" i="2"/>
  <c r="AC24" i="2" s="1"/>
  <c r="AD27" i="2" s="1"/>
  <c r="AD28" i="2" l="1"/>
  <c r="A33" i="2" s="1"/>
  <c r="AD23" i="2"/>
  <c r="A28" i="2" s="1"/>
  <c r="AD18" i="2"/>
  <c r="A23" i="2" s="1"/>
  <c r="G2" i="7" l="1"/>
  <c r="H2" i="7"/>
  <c r="I2" i="7"/>
  <c r="J2" i="7"/>
  <c r="K2" i="7"/>
  <c r="L2" i="7"/>
  <c r="M2" i="7"/>
  <c r="N2" i="7"/>
  <c r="AB9" i="2"/>
  <c r="AC9" i="2" s="1"/>
  <c r="AB29" i="2"/>
  <c r="AC29" i="2" s="1"/>
  <c r="AD32" i="2" s="1"/>
  <c r="AD33" i="2" s="1"/>
  <c r="A38" i="2" s="1"/>
  <c r="AB34" i="2"/>
  <c r="AC34" i="2" s="1"/>
  <c r="AD37" i="2" s="1"/>
  <c r="AD38" i="2" s="1"/>
  <c r="A43" i="2" s="1"/>
  <c r="AB39" i="2"/>
  <c r="AC39" i="2" s="1"/>
  <c r="AD42" i="2" s="1"/>
  <c r="AD43" i="2" s="1"/>
  <c r="A48" i="2" s="1"/>
  <c r="AB44" i="2"/>
  <c r="AC44" i="2" s="1"/>
  <c r="AD47" i="2" s="1"/>
  <c r="AD48" i="2" s="1"/>
  <c r="A53" i="2" s="1"/>
  <c r="AB49" i="2"/>
  <c r="AC49" i="2" s="1"/>
  <c r="AD52" i="2" s="1"/>
  <c r="AD53" i="2" s="1"/>
  <c r="A58" i="2" s="1"/>
  <c r="AB54" i="2"/>
  <c r="AC54" i="2" s="1"/>
  <c r="AD57" i="2" s="1"/>
  <c r="AD58" i="2" s="1"/>
  <c r="A63" i="2" s="1"/>
  <c r="AB59" i="2"/>
  <c r="AC59" i="2" s="1"/>
  <c r="AD62" i="2" s="1"/>
  <c r="AD63" i="2" s="1"/>
  <c r="A68" i="2" s="1"/>
  <c r="AB64" i="2"/>
  <c r="AC64" i="2" s="1"/>
  <c r="AD67" i="2" s="1"/>
  <c r="AD68" i="2" s="1"/>
  <c r="A73" i="2" s="1"/>
  <c r="AB69" i="2"/>
  <c r="AC69" i="2" s="1"/>
  <c r="AD72" i="2" s="1"/>
  <c r="AD73" i="2" s="1"/>
  <c r="A78" i="2" s="1"/>
  <c r="AB74" i="2"/>
  <c r="AC74" i="2" s="1"/>
  <c r="AD77" i="2" s="1"/>
  <c r="AD78" i="2" s="1"/>
  <c r="A83" i="2" s="1"/>
  <c r="AB79" i="2"/>
  <c r="AC79" i="2" s="1"/>
  <c r="AD82" i="2" s="1"/>
  <c r="AD83" i="2" s="1"/>
  <c r="A88" i="2" s="1"/>
  <c r="AB84" i="2"/>
  <c r="AC84" i="2" s="1"/>
  <c r="AD87" i="2" s="1"/>
  <c r="AD88" i="2" s="1"/>
  <c r="A93" i="2" s="1"/>
  <c r="AB89" i="2"/>
  <c r="AC89" i="2" s="1"/>
  <c r="AD92" i="2" s="1"/>
  <c r="AD93" i="2" s="1"/>
  <c r="A98" i="2" s="1"/>
  <c r="AB94" i="2"/>
  <c r="AC94" i="2" s="1"/>
  <c r="AD97" i="2" s="1"/>
  <c r="AD98" i="2" s="1"/>
  <c r="A103" i="2" s="1"/>
  <c r="AB99" i="2"/>
  <c r="AC99" i="2" s="1"/>
  <c r="AD102" i="2" s="1"/>
  <c r="AD103" i="2" s="1"/>
  <c r="A108" i="2" s="1"/>
  <c r="AB104" i="2"/>
  <c r="AC104" i="2" s="1"/>
  <c r="AD107" i="2" s="1"/>
  <c r="AD108" i="2" s="1"/>
  <c r="A113" i="2" s="1"/>
  <c r="AB109" i="2"/>
  <c r="AC109" i="2" s="1"/>
  <c r="AD112" i="2" s="1"/>
  <c r="AD113" i="2" s="1"/>
  <c r="A118" i="2" s="1"/>
  <c r="AB114" i="2"/>
  <c r="AC114" i="2" s="1"/>
  <c r="AD117" i="2" s="1"/>
  <c r="AD118" i="2" s="1"/>
  <c r="A123" i="2" s="1"/>
  <c r="AB119" i="2"/>
  <c r="AC119" i="2" s="1"/>
  <c r="AD122" i="2" s="1"/>
  <c r="AD123" i="2" s="1"/>
  <c r="A128" i="2" s="1"/>
  <c r="AB124" i="2"/>
  <c r="AC124" i="2" s="1"/>
  <c r="AD127" i="2" s="1"/>
  <c r="AD128" i="2" s="1"/>
  <c r="A133" i="2" s="1"/>
  <c r="AB129" i="2"/>
  <c r="AC129" i="2" s="1"/>
  <c r="AD132" i="2" s="1"/>
  <c r="AD133" i="2" s="1"/>
  <c r="A138" i="2" s="1"/>
  <c r="AB134" i="2"/>
  <c r="AC134" i="2" s="1"/>
  <c r="AD137" i="2" s="1"/>
  <c r="AD138" i="2" s="1"/>
  <c r="A143" i="2" s="1"/>
  <c r="AB139" i="2"/>
  <c r="AC139" i="2" s="1"/>
  <c r="AD142" i="2" s="1"/>
  <c r="AD143" i="2" s="1"/>
  <c r="A148" i="2" s="1"/>
  <c r="AB144" i="2"/>
  <c r="AC144" i="2" s="1"/>
  <c r="AD147" i="2" s="1"/>
  <c r="AD148" i="2" s="1"/>
  <c r="A153" i="2" s="1"/>
  <c r="AB149" i="2"/>
  <c r="AC149" i="2" s="1"/>
  <c r="AD152" i="2" s="1"/>
  <c r="AD153" i="2" s="1"/>
  <c r="A158" i="2" s="1"/>
  <c r="AB154" i="2"/>
  <c r="AC154" i="2" s="1"/>
  <c r="AD157" i="2" s="1"/>
  <c r="AD158" i="2" s="1"/>
  <c r="A163" i="2" s="1"/>
  <c r="AB159" i="2"/>
  <c r="AC159" i="2" s="1"/>
  <c r="AD162" i="2" s="1"/>
  <c r="AD163" i="2" s="1"/>
  <c r="A168" i="2" s="1"/>
  <c r="AB164" i="2"/>
  <c r="AC164" i="2" s="1"/>
  <c r="AD167" i="2" s="1"/>
  <c r="AD168" i="2" s="1"/>
  <c r="A173" i="2" s="1"/>
  <c r="AB169" i="2"/>
  <c r="AC169" i="2" s="1"/>
  <c r="AD172" i="2" s="1"/>
  <c r="AD173" i="2" s="1"/>
  <c r="A178" i="2" s="1"/>
  <c r="AB174" i="2"/>
  <c r="AC174" i="2" s="1"/>
  <c r="AD177" i="2" s="1"/>
  <c r="AD178" i="2" s="1"/>
  <c r="A183" i="2" s="1"/>
  <c r="AB179" i="2"/>
  <c r="AC179" i="2" s="1"/>
  <c r="AD182" i="2" s="1"/>
  <c r="AD183" i="2" s="1"/>
  <c r="A188" i="2" s="1"/>
  <c r="AB184" i="2"/>
  <c r="AC184" i="2" s="1"/>
  <c r="AD187" i="2" s="1"/>
  <c r="AD188" i="2" s="1"/>
  <c r="A193" i="2" s="1"/>
  <c r="AB189" i="2"/>
  <c r="AC189" i="2" s="1"/>
  <c r="AD192" i="2" s="1"/>
  <c r="AD193" i="2" s="1"/>
  <c r="A198" i="2" s="1"/>
  <c r="AB194" i="2"/>
  <c r="AC194" i="2" s="1"/>
  <c r="AD197" i="2" s="1"/>
  <c r="AD198" i="2" s="1"/>
  <c r="A203" i="2" s="1"/>
  <c r="AB199" i="2"/>
  <c r="AC199" i="2" s="1"/>
  <c r="AD202" i="2" s="1"/>
  <c r="AD203" i="2" s="1"/>
  <c r="A208" i="2" s="1"/>
  <c r="AB204" i="2"/>
  <c r="AC204" i="2" s="1"/>
  <c r="AD207" i="2" s="1"/>
  <c r="AD208" i="2" s="1"/>
  <c r="A213" i="2" s="1"/>
  <c r="AB209" i="2"/>
  <c r="AC209" i="2" s="1"/>
  <c r="AD212" i="2" s="1"/>
  <c r="AD213" i="2" s="1"/>
  <c r="A218" i="2" s="1"/>
  <c r="AB214" i="2"/>
  <c r="AC214" i="2" s="1"/>
  <c r="AD217" i="2" s="1"/>
  <c r="AD218" i="2" s="1"/>
  <c r="A223" i="2" s="1"/>
  <c r="AB219" i="2"/>
  <c r="AC219" i="2" s="1"/>
  <c r="AD222" i="2" s="1"/>
  <c r="AD223" i="2" s="1"/>
  <c r="A228" i="2" s="1"/>
  <c r="AB224" i="2"/>
  <c r="AC224" i="2" s="1"/>
  <c r="AD227" i="2" s="1"/>
  <c r="AD228" i="2" s="1"/>
  <c r="A233" i="2" s="1"/>
  <c r="AB229" i="2"/>
  <c r="AC229" i="2" s="1"/>
  <c r="AD232" i="2" s="1"/>
  <c r="AD233" i="2" s="1"/>
  <c r="A238" i="2" s="1"/>
  <c r="AB234" i="2"/>
  <c r="AC234" i="2" s="1"/>
  <c r="AD237" i="2" s="1"/>
  <c r="AD238" i="2" s="1"/>
  <c r="A243" i="2" s="1"/>
  <c r="AB239" i="2"/>
  <c r="AC239" i="2" s="1"/>
  <c r="AD242" i="2" s="1"/>
  <c r="AD243" i="2" s="1"/>
  <c r="A248" i="2" s="1"/>
  <c r="AB244" i="2"/>
  <c r="AC244" i="2" s="1"/>
  <c r="AD247" i="2" s="1"/>
  <c r="AD248" i="2" s="1"/>
  <c r="A253" i="2" s="1"/>
  <c r="AB249" i="2"/>
  <c r="AC249" i="2" s="1"/>
  <c r="AD252" i="2" s="1"/>
  <c r="AD253" i="2" s="1"/>
  <c r="A258" i="2" s="1"/>
  <c r="AB254" i="2"/>
  <c r="AC254" i="2" s="1"/>
  <c r="AD257" i="2" s="1"/>
  <c r="AD258" i="2" s="1"/>
  <c r="A263" i="2" s="1"/>
  <c r="AB259" i="2"/>
  <c r="AC259" i="2" s="1"/>
  <c r="AD262" i="2" s="1"/>
  <c r="AD263" i="2" s="1"/>
  <c r="A268" i="2" s="1"/>
  <c r="AB264" i="2"/>
  <c r="AC264" i="2" s="1"/>
  <c r="AD267" i="2" s="1"/>
  <c r="AD268" i="2" s="1"/>
  <c r="AB4" i="2"/>
  <c r="AC4" i="2" s="1"/>
  <c r="AD7" i="2" s="1"/>
  <c r="N4" i="2"/>
  <c r="Q2" i="7" s="1"/>
  <c r="O4" i="2" l="1"/>
  <c r="AD5" i="2" s="1"/>
  <c r="AD12" i="2"/>
  <c r="AD13" i="2" s="1"/>
  <c r="A18" i="2" s="1"/>
  <c r="O2" i="7"/>
  <c r="P2" i="7" s="1"/>
  <c r="AD8" i="2" l="1"/>
  <c r="AF2" i="7" s="1"/>
  <c r="D18" i="7"/>
  <c r="D16" i="7"/>
  <c r="D14" i="7"/>
  <c r="D12" i="7"/>
  <c r="D20" i="7"/>
  <c r="D11" i="7"/>
  <c r="A4" i="7"/>
  <c r="A20" i="7"/>
  <c r="A19" i="7"/>
  <c r="A18" i="7"/>
  <c r="A17" i="7"/>
  <c r="A16" i="7"/>
  <c r="A15" i="7"/>
  <c r="A14" i="7"/>
  <c r="A13" i="7"/>
  <c r="A12" i="7"/>
  <c r="A11" i="7"/>
  <c r="A10" i="7"/>
  <c r="A9" i="7"/>
  <c r="A8" i="7"/>
  <c r="A7" i="7"/>
  <c r="A6" i="7"/>
  <c r="A5" i="7"/>
  <c r="A13" i="2" l="1"/>
  <c r="B2" i="7" s="1"/>
  <c r="D21" i="7"/>
  <c r="D19" i="7"/>
  <c r="D17" i="7"/>
  <c r="D15" i="7"/>
  <c r="D13" i="7"/>
  <c r="D10" i="7"/>
  <c r="D9" i="7"/>
  <c r="D8" i="7"/>
  <c r="D7" i="7"/>
  <c r="D6" i="7"/>
  <c r="D5" i="7"/>
  <c r="A3" i="7"/>
  <c r="A2" i="7"/>
  <c r="W23" i="7" l="1"/>
  <c r="L23" i="7"/>
  <c r="AC23" i="7"/>
  <c r="F23" i="7"/>
  <c r="X23" i="7"/>
  <c r="N23" i="7"/>
  <c r="G23" i="7"/>
  <c r="Z23" i="7"/>
  <c r="R23" i="7"/>
  <c r="I23" i="7"/>
  <c r="V23" i="7"/>
  <c r="M23" i="7"/>
  <c r="T23" i="7"/>
  <c r="K23" i="7"/>
  <c r="AB23" i="7"/>
  <c r="U23" i="7"/>
  <c r="B23" i="7"/>
  <c r="J23" i="7"/>
  <c r="P23" i="7"/>
  <c r="AH23" i="7"/>
  <c r="S23" i="7"/>
  <c r="AA23" i="7"/>
  <c r="C23" i="7"/>
  <c r="E23" i="7"/>
  <c r="Y23" i="7"/>
  <c r="O23" i="7"/>
  <c r="H23" i="7"/>
  <c r="AG23" i="7"/>
  <c r="D2" i="7"/>
  <c r="D3" i="7"/>
  <c r="D4" i="7"/>
  <c r="AE2" i="7"/>
  <c r="AI23" i="7" l="1"/>
  <c r="AF23" i="7"/>
  <c r="D23" i="7"/>
  <c r="AE23" i="7"/>
  <c r="Q23" i="7"/>
</calcChain>
</file>

<file path=xl/sharedStrings.xml><?xml version="1.0" encoding="utf-8"?>
<sst xmlns="http://schemas.openxmlformats.org/spreadsheetml/2006/main" count="4120" uniqueCount="129">
  <si>
    <t>Dates</t>
  </si>
  <si>
    <t>Modeled</t>
  </si>
  <si>
    <t>Collected data</t>
  </si>
  <si>
    <t>Verbal support</t>
  </si>
  <si>
    <t>Side by side gestural support</t>
  </si>
  <si>
    <t>Problem solving discussion</t>
  </si>
  <si>
    <t>Reflective conversation</t>
  </si>
  <si>
    <t>Helped with environmental arrangements</t>
  </si>
  <si>
    <t>Other</t>
  </si>
  <si>
    <t>Obs Visit Totals</t>
  </si>
  <si>
    <t>Role play</t>
  </si>
  <si>
    <t>Goal setting/action planning</t>
  </si>
  <si>
    <t>Demonstration</t>
  </si>
  <si>
    <t>Meetings Visit Totals</t>
  </si>
  <si>
    <t>Cycle Number</t>
  </si>
  <si>
    <t>Total Duration Across Observation Visits</t>
  </si>
  <si>
    <t>Total Duration Across Meeting Visits</t>
  </si>
  <si>
    <t>Total Number of Action Plan Goals</t>
  </si>
  <si>
    <t>Total Number of Action Plan Goals Completed</t>
  </si>
  <si>
    <t>Action Plan Goals</t>
  </si>
  <si>
    <t>AP Goals Completed</t>
  </si>
  <si>
    <t>n/a</t>
  </si>
  <si>
    <t>% Modeled</t>
  </si>
  <si>
    <t>% Other</t>
  </si>
  <si>
    <t>Observation Strategy</t>
  </si>
  <si>
    <t>Cycle Completed</t>
  </si>
  <si>
    <t>Average # of Visits Per Cycle</t>
  </si>
  <si>
    <t>Average Duration Aross Meting Visits</t>
  </si>
  <si>
    <t>Average Duration Across Obs Visits</t>
  </si>
  <si>
    <t># of Completed Cycles</t>
  </si>
  <si>
    <t>% Demonstration</t>
  </si>
  <si>
    <t>Total # of Action Plan Goals Completed</t>
  </si>
  <si>
    <t>Total # of Action Plan Goals Written</t>
  </si>
  <si>
    <t>New Action Plan Goal(s)?</t>
  </si>
  <si>
    <t>Yes</t>
  </si>
  <si>
    <t>No</t>
  </si>
  <si>
    <t>Total # of  Goals Written</t>
  </si>
  <si>
    <t>Total # of Goals Completed</t>
  </si>
  <si>
    <t>Total Observation Time for this Cycle</t>
  </si>
  <si>
    <t>Total Debriefing Time for this Cycle</t>
  </si>
  <si>
    <t>Total Debriefing Duration</t>
  </si>
  <si>
    <t>Average Debriefing Duration</t>
  </si>
  <si>
    <t>Focused Observation Strategies</t>
  </si>
  <si>
    <t>Debrief Strategies</t>
  </si>
  <si>
    <t>Total Duration Across Focused Observations</t>
  </si>
  <si>
    <t>Average Duration Across Focused Observations</t>
  </si>
  <si>
    <t>Coach Summary</t>
  </si>
  <si>
    <t>Summary</t>
  </si>
  <si>
    <t>Coach ID</t>
  </si>
  <si>
    <t>% of Action Plan Goals Completed</t>
  </si>
  <si>
    <t>Debriefing Strategy</t>
  </si>
  <si>
    <t>Observation Strategies</t>
  </si>
  <si>
    <t>Debriefing Strategies</t>
  </si>
  <si>
    <t>Y</t>
  </si>
  <si>
    <t>Strategies</t>
  </si>
  <si>
    <t>N</t>
  </si>
  <si>
    <t>New Action Plan Goal/Cycle Completed</t>
  </si>
  <si>
    <t>Was there debriefing?</t>
  </si>
  <si>
    <t>Coaching Cycle Completed?</t>
  </si>
  <si>
    <t>Cycles Attempted</t>
  </si>
  <si>
    <t># of Attempted Cycles</t>
  </si>
  <si>
    <t>Was there a focused observation?</t>
  </si>
  <si>
    <t>Observations Complete?</t>
  </si>
  <si>
    <t>Debriefing complete?</t>
  </si>
  <si>
    <t>Completed Cycles</t>
  </si>
  <si>
    <t>Select the cycle number (1-50) by either selecting from the dropdown or typing in the number</t>
  </si>
  <si>
    <t>Select Y in the dropdown list if the strategy was used on that date. You do not have to select N for strategies that were not used.</t>
  </si>
  <si>
    <t>Enter the total time spent on observation strategies for this cycle in minutes.</t>
  </si>
  <si>
    <t>Enter the total time spent on debriefing strategies for this cycle in minutes.</t>
  </si>
  <si>
    <t>Recording Action Plan Goals Completed</t>
  </si>
  <si>
    <t>Beginning Coaching Cycle Entry and Recording Observation Strategies</t>
  </si>
  <si>
    <t>Recording Debriefing Strategies</t>
  </si>
  <si>
    <t>Select the number of action plan goals completed during the coaching cycle. If none were completed, select n/a.</t>
  </si>
  <si>
    <t>Select if new action plan goals were added to the plan during this cycle.</t>
  </si>
  <si>
    <t>Instructions</t>
  </si>
  <si>
    <r>
      <rPr>
        <sz val="11"/>
        <color rgb="FFFF0000"/>
        <rFont val="Calibri"/>
        <family val="2"/>
        <scheme val="minor"/>
      </rPr>
      <t xml:space="preserve">Refresh your data each time after entering data! </t>
    </r>
    <r>
      <rPr>
        <i/>
        <sz val="11"/>
        <color theme="1"/>
        <rFont val="Calibri"/>
        <family val="2"/>
        <scheme val="minor"/>
      </rPr>
      <t>Click on the table to the left, the Analyze tab will display above, click on Analyze, select the down arrow for Refresh. Click on Refresh All. 
Or on your keyboard press: CTRL+ALT+F5.</t>
    </r>
  </si>
  <si>
    <t>% Helped with environmental arrangements</t>
  </si>
  <si>
    <t>% Role play</t>
  </si>
  <si>
    <t>% Constructive feedback</t>
  </si>
  <si>
    <t>% Supportive feedback</t>
  </si>
  <si>
    <t>% Completed Cycles</t>
  </si>
  <si>
    <t>% Cycles Completed</t>
  </si>
  <si>
    <t>Developed by: Myrna Veguilla, MSMS, MPH</t>
  </si>
  <si>
    <t xml:space="preserve">Questions/Concerns: veguilla@usf.edu </t>
  </si>
  <si>
    <t>Click here for data entry tutorial</t>
  </si>
  <si>
    <t>How many action plan goals have you initially written?</t>
  </si>
  <si>
    <t>If Yes, how many?</t>
  </si>
  <si>
    <t>Type in Coach ID</t>
  </si>
  <si>
    <t xml:space="preserve">If new action plan goals were added to the plan during this cycle, select how many. </t>
  </si>
  <si>
    <t xml:space="preserve">Enter the date of your session. If this cycle has multiple session dates, type them in this section. Each row is for one session within the cycle. </t>
  </si>
  <si>
    <r>
      <t xml:space="preserve">If your previous coaching cycle is not complete (observation and debrief did not occur), this message will stay on. </t>
    </r>
    <r>
      <rPr>
        <i/>
        <sz val="11"/>
        <color rgb="FFFF0000"/>
        <rFont val="Calibri"/>
        <family val="2"/>
        <scheme val="minor"/>
      </rPr>
      <t>Please note: the default is on. Once the previous cycle has both observation and debrief strategies, this message will turn off and disappear.</t>
    </r>
  </si>
  <si>
    <t>This column is a self-check to assure cycle completion before moving onto the next coaching cycle. 
You cannot revise these cells. These alerts will display depending on what you have entered for the cycle.
This is the default view.</t>
  </si>
  <si>
    <t>If no new action plan items were added, leave this cell blank.</t>
  </si>
  <si>
    <t>Coach Name</t>
  </si>
  <si>
    <t>Early Intervention Practitioner Coaching Log</t>
  </si>
  <si>
    <r>
      <t xml:space="preserve">This log is designed for use by one coach who might coach </t>
    </r>
    <r>
      <rPr>
        <sz val="11"/>
        <rFont val="Calibri"/>
        <family val="2"/>
        <scheme val="minor"/>
      </rPr>
      <t>multiple early interventionists</t>
    </r>
    <r>
      <rPr>
        <sz val="11"/>
        <color theme="1"/>
        <rFont val="Calibri"/>
        <family val="2"/>
        <scheme val="minor"/>
      </rPr>
      <t>.  One row in the log should be used for one coach cycle (i.e., observation and de-briefing meetings).  Each cycle has room to enter five session dates if the cycle occured over the span of a few visits.  The spreadsheet is used to indicate the time spent on the entire coaching cycle and the strategies used within the sessions. Data are provided on the time and strategies used across all early interventionists (coach summary) and for each individual early interventionist</t>
    </r>
    <r>
      <rPr>
        <sz val="11"/>
        <color rgb="FFFF0000"/>
        <rFont val="Calibri"/>
        <family val="2"/>
        <scheme val="minor"/>
      </rPr>
      <t xml:space="preserve"> </t>
    </r>
    <r>
      <rPr>
        <sz val="11"/>
        <color theme="1"/>
        <rFont val="Calibri"/>
        <family val="2"/>
        <scheme val="minor"/>
      </rPr>
      <t xml:space="preserve">(EI summary).
</t>
    </r>
    <r>
      <rPr>
        <sz val="11"/>
        <rFont val="Calibri"/>
        <family val="2"/>
        <scheme val="minor"/>
      </rPr>
      <t xml:space="preserve">
If there are multiple coaches, the Program Summary of Early Intervention Practioner Coaching</t>
    </r>
    <r>
      <rPr>
        <sz val="11"/>
        <color theme="1"/>
        <rFont val="Calibri"/>
        <family val="2"/>
        <scheme val="minor"/>
      </rPr>
      <t xml:space="preserve"> spreadsheet, is used to compile indivdidual coach data across all coaches (copy and paste rows of data from cumulative data tab into the Program Summary of Early Intervention Practitioner Coaching spreadsheet).  These data provide the leadership team with a summary of the coaching effort and strategies used within the program.</t>
    </r>
  </si>
  <si>
    <t>Enter the EI ID</t>
  </si>
  <si>
    <r>
      <t xml:space="preserve">Enter the number of action plan goals you are </t>
    </r>
    <r>
      <rPr>
        <u/>
        <sz val="11"/>
        <color rgb="FFFF0000"/>
        <rFont val="Calibri"/>
        <family val="2"/>
        <scheme val="minor"/>
      </rPr>
      <t>initially</t>
    </r>
    <r>
      <rPr>
        <sz val="11"/>
        <color rgb="FFFF0000"/>
        <rFont val="Calibri"/>
        <family val="2"/>
        <scheme val="minor"/>
      </rPr>
      <t xml:space="preserve"> writing for the EI </t>
    </r>
    <r>
      <rPr>
        <i/>
        <sz val="11"/>
        <color rgb="FFFF0000"/>
        <rFont val="Calibri"/>
        <family val="2"/>
        <scheme val="minor"/>
      </rPr>
      <t>(this number will not change)</t>
    </r>
  </si>
  <si>
    <t>EI ID:</t>
  </si>
  <si>
    <t>Observed live</t>
  </si>
  <si>
    <t>Viewed video recording</t>
  </si>
  <si>
    <t>Supportive feedback</t>
  </si>
  <si>
    <t>Other help during the home visit</t>
  </si>
  <si>
    <t>Video review</t>
  </si>
  <si>
    <t>Constructive feedback</t>
  </si>
  <si>
    <t>Child intervention strategies</t>
  </si>
  <si>
    <t>Resource sharing</t>
  </si>
  <si>
    <t>EI Summary</t>
  </si>
  <si>
    <t>Select EI ID:</t>
  </si>
  <si>
    <t>EI ID</t>
  </si>
  <si>
    <t>Average # of Completed Cycles Across Early Interventionists</t>
  </si>
  <si>
    <t>Average # of Action Plan Goals Across Early Interventionists</t>
  </si>
  <si>
    <t>Average # of Action Plan Goals Completed Across Early Interventionists</t>
  </si>
  <si>
    <t>% Viewed video recording</t>
  </si>
  <si>
    <t>% Other help during the home visit</t>
  </si>
  <si>
    <t>% Observed live</t>
  </si>
  <si>
    <t>% Collected data</t>
  </si>
  <si>
    <t>% Verbal support</t>
  </si>
  <si>
    <t>% Side by side gestural support</t>
  </si>
  <si>
    <t>% Reflective conversation</t>
  </si>
  <si>
    <t>% Video review</t>
  </si>
  <si>
    <t>% Problem solving discussion</t>
  </si>
  <si>
    <t>% Child intervention strategies</t>
  </si>
  <si>
    <t>% Goal setting/Action planning</t>
  </si>
  <si>
    <t>% Resource sharing</t>
  </si>
  <si>
    <t>% Side by Side gestural support</t>
  </si>
  <si>
    <t>EI_ID</t>
  </si>
  <si>
    <t>version 1.1</t>
  </si>
  <si>
    <t>revised April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</si>
</sst>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3" x14ac:knownFonts="1">
    <font>
      <sz val="11"/>
      <color theme="1"/>
      <name val="Calibri"/>
      <family val="2"/>
      <scheme val="minor"/>
    </font>
    <font>
      <sz val="11"/>
      <color theme="1"/>
      <name val="Calibri"/>
      <family val="2"/>
      <scheme val="minor"/>
    </font>
    <font>
      <sz val="11"/>
      <color rgb="FF006100"/>
      <name val="Calibri"/>
      <family val="2"/>
      <scheme val="minor"/>
    </font>
    <font>
      <sz val="11"/>
      <color rgb="FF9C0006"/>
      <name val="Calibri"/>
      <family val="2"/>
      <scheme val="minor"/>
    </font>
    <font>
      <b/>
      <sz val="11"/>
      <color theme="1"/>
      <name val="Calibri"/>
      <family val="2"/>
      <scheme val="minor"/>
    </font>
    <font>
      <sz val="11"/>
      <color rgb="FFC00000"/>
      <name val="Calibri"/>
      <family val="2"/>
      <scheme val="minor"/>
    </font>
    <font>
      <b/>
      <sz val="14"/>
      <color rgb="FF006100"/>
      <name val="Calibri"/>
      <family val="2"/>
      <scheme val="minor"/>
    </font>
    <font>
      <b/>
      <sz val="14"/>
      <color theme="1"/>
      <name val="Calibri"/>
      <family val="2"/>
      <scheme val="minor"/>
    </font>
    <font>
      <b/>
      <sz val="11"/>
      <color rgb="FFFA7D00"/>
      <name val="Calibri"/>
      <family val="2"/>
      <scheme val="minor"/>
    </font>
    <font>
      <sz val="16"/>
      <color theme="1"/>
      <name val="Calibri"/>
      <family val="2"/>
      <scheme val="minor"/>
    </font>
    <font>
      <sz val="11"/>
      <color theme="5" tint="-0.499984740745262"/>
      <name val="Calibri"/>
      <family val="2"/>
      <scheme val="minor"/>
    </font>
    <font>
      <b/>
      <sz val="14"/>
      <color theme="5" tint="-0.499984740745262"/>
      <name val="Calibri"/>
      <family val="2"/>
      <scheme val="minor"/>
    </font>
    <font>
      <b/>
      <i/>
      <sz val="14"/>
      <color theme="1"/>
      <name val="Calibri"/>
      <family val="2"/>
      <scheme val="minor"/>
    </font>
    <font>
      <sz val="48"/>
      <color theme="1"/>
      <name val="Calibri"/>
      <family val="2"/>
      <scheme val="minor"/>
    </font>
    <font>
      <sz val="11"/>
      <name val="Calibri"/>
      <family val="2"/>
      <scheme val="minor"/>
    </font>
    <font>
      <sz val="11"/>
      <color rgb="FFFF0000"/>
      <name val="Calibri"/>
      <family val="2"/>
      <scheme val="minor"/>
    </font>
    <font>
      <b/>
      <sz val="11"/>
      <name val="Calibri"/>
      <family val="2"/>
      <scheme val="minor"/>
    </font>
    <font>
      <i/>
      <sz val="11"/>
      <color theme="1"/>
      <name val="Calibri"/>
      <family val="2"/>
      <scheme val="minor"/>
    </font>
    <font>
      <i/>
      <sz val="11"/>
      <color theme="9" tint="-0.249977111117893"/>
      <name val="Calibri"/>
      <family val="2"/>
      <scheme val="minor"/>
    </font>
    <font>
      <i/>
      <sz val="11"/>
      <color theme="5" tint="-0.249977111117893"/>
      <name val="Calibri"/>
      <family val="2"/>
      <scheme val="minor"/>
    </font>
    <font>
      <b/>
      <sz val="24"/>
      <color theme="1"/>
      <name val="Calibri"/>
      <family val="2"/>
      <scheme val="minor"/>
    </font>
    <font>
      <b/>
      <sz val="28"/>
      <color theme="1"/>
      <name val="Calibri"/>
      <family val="2"/>
      <scheme val="minor"/>
    </font>
    <font>
      <b/>
      <sz val="20"/>
      <color theme="1"/>
      <name val="Calibri"/>
      <family val="2"/>
      <scheme val="minor"/>
    </font>
    <font>
      <i/>
      <sz val="11"/>
      <color rgb="FF006100"/>
      <name val="Calibri"/>
      <family val="2"/>
      <scheme val="minor"/>
    </font>
    <font>
      <i/>
      <sz val="11"/>
      <color theme="5" tint="-0.499984740745262"/>
      <name val="Calibri"/>
      <family val="2"/>
      <scheme val="minor"/>
    </font>
    <font>
      <i/>
      <sz val="9"/>
      <color theme="1"/>
      <name val="Calibri"/>
      <family val="2"/>
      <scheme val="minor"/>
    </font>
    <font>
      <sz val="12"/>
      <color theme="1"/>
      <name val="Calibri"/>
      <family val="2"/>
      <scheme val="minor"/>
    </font>
    <font>
      <b/>
      <i/>
      <sz val="12"/>
      <color theme="1"/>
      <name val="Calibri"/>
      <family val="2"/>
      <scheme val="minor"/>
    </font>
    <font>
      <sz val="36"/>
      <color theme="1"/>
      <name val="Calibri"/>
      <family val="2"/>
      <scheme val="minor"/>
    </font>
    <font>
      <b/>
      <i/>
      <sz val="11"/>
      <color theme="1"/>
      <name val="Calibri"/>
      <family val="2"/>
      <scheme val="minor"/>
    </font>
    <font>
      <i/>
      <sz val="11"/>
      <color rgb="FFFF0000"/>
      <name val="Calibri"/>
      <family val="2"/>
      <scheme val="minor"/>
    </font>
    <font>
      <u/>
      <sz val="11"/>
      <color rgb="FFFF0000"/>
      <name val="Calibri"/>
      <family val="2"/>
      <scheme val="minor"/>
    </font>
    <font>
      <u/>
      <sz val="11"/>
      <color theme="10"/>
      <name val="Calibri"/>
      <family val="2"/>
      <scheme val="minor"/>
    </font>
  </fonts>
  <fills count="18">
    <fill>
      <patternFill patternType="none"/>
    </fill>
    <fill>
      <patternFill patternType="gray125"/>
    </fill>
    <fill>
      <patternFill patternType="solid">
        <fgColor rgb="FFC6EFCE"/>
      </patternFill>
    </fill>
    <fill>
      <patternFill patternType="solid">
        <fgColor rgb="FFFFC7CE"/>
      </patternFill>
    </fill>
    <fill>
      <patternFill patternType="solid">
        <fgColor rgb="FFFFFFCC"/>
      </patternFill>
    </fill>
    <fill>
      <patternFill patternType="solid">
        <fgColor theme="9" tint="0.39997558519241921"/>
        <bgColor indexed="64"/>
      </patternFill>
    </fill>
    <fill>
      <patternFill patternType="solid">
        <fgColor theme="5" tint="0.59999389629810485"/>
        <bgColor indexed="64"/>
      </patternFill>
    </fill>
    <fill>
      <patternFill patternType="solid">
        <fgColor rgb="FFFFFF00"/>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4" tint="0.79998168889431442"/>
        <bgColor indexed="65"/>
      </patternFill>
    </fill>
    <fill>
      <patternFill patternType="solid">
        <fgColor theme="0" tint="-4.9989318521683403E-2"/>
        <bgColor indexed="64"/>
      </patternFill>
    </fill>
    <fill>
      <patternFill patternType="solid">
        <fgColor rgb="FFF2F2F2"/>
      </patternFill>
    </fill>
    <fill>
      <patternFill patternType="solid">
        <fgColor theme="5" tint="0.59999389629810485"/>
        <bgColor indexed="65"/>
      </patternFill>
    </fill>
    <fill>
      <patternFill patternType="solid">
        <fgColor theme="9" tint="0.79998168889431442"/>
        <bgColor indexed="64"/>
      </patternFill>
    </fill>
    <fill>
      <patternFill patternType="solid">
        <fgColor theme="5" tint="0.79998168889431442"/>
        <bgColor indexed="64"/>
      </patternFill>
    </fill>
    <fill>
      <patternFill patternType="solid">
        <fgColor theme="6" tint="0.59999389629810485"/>
        <bgColor indexed="64"/>
      </patternFill>
    </fill>
  </fills>
  <borders count="35">
    <border>
      <left/>
      <right/>
      <top/>
      <bottom/>
      <diagonal/>
    </border>
    <border>
      <left style="thin">
        <color rgb="FFB2B2B2"/>
      </left>
      <right style="thin">
        <color rgb="FFB2B2B2"/>
      </right>
      <top style="thin">
        <color rgb="FFB2B2B2"/>
      </top>
      <bottom style="thin">
        <color rgb="FFB2B2B2"/>
      </bottom>
      <diagonal/>
    </border>
    <border>
      <left/>
      <right/>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top/>
      <bottom style="double">
        <color indexed="64"/>
      </bottom>
      <diagonal/>
    </border>
    <border>
      <left style="thin">
        <color rgb="FF7F7F7F"/>
      </left>
      <right style="thin">
        <color rgb="FF7F7F7F"/>
      </right>
      <top style="thin">
        <color rgb="FF7F7F7F"/>
      </top>
      <bottom style="thin">
        <color rgb="FF7F7F7F"/>
      </bottom>
      <diagonal/>
    </border>
    <border>
      <left/>
      <right/>
      <top style="thin">
        <color indexed="64"/>
      </top>
      <bottom style="thin">
        <color indexed="64"/>
      </bottom>
      <diagonal/>
    </border>
    <border>
      <left style="thin">
        <color rgb="FFB2B2B2"/>
      </left>
      <right style="thin">
        <color rgb="FFB2B2B2"/>
      </right>
      <top style="thin">
        <color indexed="64"/>
      </top>
      <bottom style="thin">
        <color indexed="64"/>
      </bottom>
      <diagonal/>
    </border>
    <border>
      <left/>
      <right/>
      <top style="thin">
        <color indexed="64"/>
      </top>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right/>
      <top/>
      <bottom style="thin">
        <color theme="2" tint="-0.24994659260841701"/>
      </bottom>
      <diagonal/>
    </border>
    <border>
      <left style="hair">
        <color indexed="64"/>
      </left>
      <right style="hair">
        <color indexed="64"/>
      </right>
      <top style="hair">
        <color indexed="64"/>
      </top>
      <bottom/>
      <diagonal/>
    </border>
    <border>
      <left style="hair">
        <color indexed="64"/>
      </left>
      <right/>
      <top/>
      <bottom style="hair">
        <color indexed="64"/>
      </bottom>
      <diagonal/>
    </border>
    <border>
      <left style="hair">
        <color indexed="64"/>
      </left>
      <right style="hair">
        <color indexed="64"/>
      </right>
      <top/>
      <bottom style="double">
        <color indexed="64"/>
      </bottom>
      <diagonal/>
    </border>
    <border>
      <left style="hair">
        <color indexed="64"/>
      </left>
      <right/>
      <top style="hair">
        <color indexed="64"/>
      </top>
      <bottom/>
      <diagonal/>
    </border>
    <border>
      <left/>
      <right/>
      <top style="thin">
        <color theme="2" tint="-0.24994659260841701"/>
      </top>
      <bottom/>
      <diagonal/>
    </border>
    <border>
      <left style="thin">
        <color rgb="FFB2B2B2"/>
      </left>
      <right/>
      <top style="thin">
        <color indexed="64"/>
      </top>
      <bottom style="thin">
        <color indexed="64"/>
      </bottom>
      <diagonal/>
    </border>
    <border>
      <left style="hair">
        <color indexed="64"/>
      </left>
      <right/>
      <top style="double">
        <color indexed="64"/>
      </top>
      <bottom/>
      <diagonal/>
    </border>
    <border>
      <left style="hair">
        <color indexed="64"/>
      </left>
      <right/>
      <top/>
      <bottom style="thin">
        <color indexed="64"/>
      </bottom>
      <diagonal/>
    </border>
    <border>
      <left style="hair">
        <color indexed="64"/>
      </left>
      <right/>
      <top/>
      <bottom/>
      <diagonal/>
    </border>
    <border>
      <left style="hair">
        <color indexed="64"/>
      </left>
      <right/>
      <top style="thin">
        <color indexed="64"/>
      </top>
      <bottom/>
      <diagonal/>
    </border>
    <border>
      <left style="thin">
        <color rgb="FF7F7F7F"/>
      </left>
      <right style="thin">
        <color rgb="FF7F7F7F"/>
      </right>
      <top/>
      <bottom style="thin">
        <color rgb="FF7F7F7F"/>
      </bottom>
      <diagonal/>
    </border>
  </borders>
  <cellStyleXfs count="9">
    <xf numFmtId="0" fontId="0" fillId="0" borderId="0"/>
    <xf numFmtId="0" fontId="2" fillId="2" borderId="0" applyNumberFormat="0" applyBorder="0" applyAlignment="0" applyProtection="0"/>
    <xf numFmtId="0" fontId="3" fillId="3" borderId="0" applyNumberFormat="0" applyBorder="0" applyAlignment="0" applyProtection="0"/>
    <xf numFmtId="0" fontId="1" fillId="4" borderId="1" applyNumberFormat="0" applyFont="0" applyAlignment="0" applyProtection="0"/>
    <xf numFmtId="0" fontId="1" fillId="11" borderId="0" applyNumberFormat="0" applyBorder="0" applyAlignment="0" applyProtection="0"/>
    <xf numFmtId="0" fontId="8" fillId="13" borderId="12" applyNumberFormat="0" applyAlignment="0" applyProtection="0"/>
    <xf numFmtId="0" fontId="1" fillId="14" borderId="0" applyNumberFormat="0" applyBorder="0" applyAlignment="0" applyProtection="0"/>
    <xf numFmtId="9" fontId="1" fillId="0" borderId="0" applyFont="0" applyFill="0" applyBorder="0" applyAlignment="0" applyProtection="0"/>
    <xf numFmtId="0" fontId="32" fillId="0" borderId="0" applyNumberFormat="0" applyFill="0" applyBorder="0" applyAlignment="0" applyProtection="0"/>
  </cellStyleXfs>
  <cellXfs count="193">
    <xf numFmtId="0" fontId="0" fillId="0" borderId="0" xfId="0"/>
    <xf numFmtId="0" fontId="4" fillId="0" borderId="2" xfId="0" applyFont="1" applyBorder="1" applyAlignment="1">
      <alignment horizontal="center" vertical="center" wrapText="1"/>
    </xf>
    <xf numFmtId="0" fontId="0" fillId="0" borderId="0" xfId="0" applyAlignment="1">
      <alignment horizontal="center"/>
    </xf>
    <xf numFmtId="0" fontId="0" fillId="0" borderId="0" xfId="0" applyAlignment="1">
      <alignment horizontal="right"/>
    </xf>
    <xf numFmtId="0" fontId="0" fillId="0" borderId="0" xfId="0" pivotButton="1"/>
    <xf numFmtId="0" fontId="0" fillId="0" borderId="0" xfId="0" applyAlignment="1">
      <alignment horizontal="left"/>
    </xf>
    <xf numFmtId="9" fontId="0" fillId="0" borderId="0" xfId="0" applyNumberFormat="1" applyAlignment="1">
      <alignment horizontal="center"/>
    </xf>
    <xf numFmtId="0" fontId="0" fillId="0" borderId="0" xfId="0" applyAlignment="1">
      <alignment horizontal="center" vertical="center"/>
    </xf>
    <xf numFmtId="0" fontId="4" fillId="10" borderId="2" xfId="0" applyFont="1" applyFill="1" applyBorder="1" applyAlignment="1">
      <alignment horizontal="center"/>
    </xf>
    <xf numFmtId="0" fontId="0" fillId="0" borderId="0" xfId="0" applyAlignment="1">
      <alignment wrapText="1"/>
    </xf>
    <xf numFmtId="0" fontId="0" fillId="0" borderId="0" xfId="0" applyAlignment="1">
      <alignment horizontal="left" wrapText="1"/>
    </xf>
    <xf numFmtId="0" fontId="0" fillId="0" borderId="0" xfId="0" applyAlignment="1">
      <alignment horizontal="center" wrapText="1"/>
    </xf>
    <xf numFmtId="164" fontId="0" fillId="0" borderId="0" xfId="0" applyNumberFormat="1" applyAlignment="1">
      <alignment horizontal="center" wrapText="1"/>
    </xf>
    <xf numFmtId="9" fontId="0" fillId="0" borderId="0" xfId="0" applyNumberFormat="1" applyAlignment="1">
      <alignment horizontal="center" wrapText="1"/>
    </xf>
    <xf numFmtId="0" fontId="0" fillId="0" borderId="0" xfId="0" applyAlignment="1">
      <alignment horizontal="center" vertical="center" wrapText="1"/>
    </xf>
    <xf numFmtId="9" fontId="0" fillId="0" borderId="0" xfId="0" applyNumberFormat="1" applyAlignment="1">
      <alignment horizontal="center" vertical="center"/>
    </xf>
    <xf numFmtId="0" fontId="0" fillId="0" borderId="0" xfId="0" applyAlignment="1">
      <alignment horizontal="left" vertical="center" wrapText="1"/>
    </xf>
    <xf numFmtId="0" fontId="0" fillId="15" borderId="0" xfId="0" applyFill="1" applyAlignment="1">
      <alignment horizontal="center" vertical="center" wrapText="1"/>
    </xf>
    <xf numFmtId="0" fontId="0" fillId="16" borderId="0" xfId="0" applyFill="1" applyAlignment="1">
      <alignment horizontal="center" vertical="center" wrapText="1"/>
    </xf>
    <xf numFmtId="2" fontId="0" fillId="0" borderId="0" xfId="0" applyNumberFormat="1"/>
    <xf numFmtId="0" fontId="9" fillId="0" borderId="0" xfId="0" pivotButton="1" applyFont="1" applyAlignment="1">
      <alignment vertical="center" wrapText="1"/>
    </xf>
    <xf numFmtId="0" fontId="0" fillId="10" borderId="0" xfId="0" applyFill="1" applyAlignment="1">
      <alignment horizontal="center" vertical="center" wrapText="1"/>
    </xf>
    <xf numFmtId="9" fontId="0" fillId="15" borderId="0" xfId="0" applyNumberFormat="1" applyFill="1" applyAlignment="1">
      <alignment horizontal="center" vertical="center" wrapText="1"/>
    </xf>
    <xf numFmtId="0" fontId="0" fillId="12" borderId="0" xfId="0" applyFill="1"/>
    <xf numFmtId="0" fontId="0" fillId="15" borderId="0" xfId="0" applyFill="1"/>
    <xf numFmtId="0" fontId="4" fillId="9" borderId="13" xfId="0" applyFont="1" applyFill="1" applyBorder="1" applyAlignment="1">
      <alignment horizontal="center" vertical="center" wrapText="1"/>
    </xf>
    <xf numFmtId="0" fontId="2" fillId="2" borderId="13" xfId="1" applyBorder="1" applyAlignment="1">
      <alignment horizontal="center" vertical="center" wrapText="1"/>
    </xf>
    <xf numFmtId="0" fontId="2" fillId="5" borderId="13" xfId="1" applyFill="1" applyBorder="1" applyAlignment="1">
      <alignment horizontal="center" vertical="center" wrapText="1"/>
    </xf>
    <xf numFmtId="0" fontId="3" fillId="3" borderId="13" xfId="2" applyBorder="1" applyAlignment="1">
      <alignment horizontal="center" vertical="center" wrapText="1"/>
    </xf>
    <xf numFmtId="0" fontId="5" fillId="6" borderId="13" xfId="2" applyFont="1" applyFill="1" applyBorder="1" applyAlignment="1">
      <alignment horizontal="center" vertical="center" wrapText="1"/>
    </xf>
    <xf numFmtId="0" fontId="4" fillId="4" borderId="14" xfId="3" applyFont="1" applyBorder="1" applyAlignment="1">
      <alignment horizontal="center" vertical="center" wrapText="1"/>
    </xf>
    <xf numFmtId="0" fontId="12" fillId="8" borderId="0" xfId="0" applyFont="1" applyFill="1" applyAlignment="1">
      <alignment vertical="center" wrapText="1"/>
    </xf>
    <xf numFmtId="9" fontId="14" fillId="0" borderId="0" xfId="0" applyNumberFormat="1" applyFont="1" applyAlignment="1">
      <alignment horizontal="center"/>
    </xf>
    <xf numFmtId="14" fontId="0" fillId="0" borderId="3" xfId="0" applyNumberFormat="1" applyBorder="1" applyAlignment="1" applyProtection="1">
      <alignment horizontal="right"/>
      <protection locked="0"/>
    </xf>
    <xf numFmtId="0" fontId="0" fillId="0" borderId="3" xfId="0" applyBorder="1" applyAlignment="1" applyProtection="1">
      <alignment horizontal="center"/>
      <protection locked="0"/>
    </xf>
    <xf numFmtId="14" fontId="0" fillId="0" borderId="6" xfId="0" applyNumberFormat="1" applyBorder="1" applyAlignment="1" applyProtection="1">
      <alignment horizontal="right"/>
      <protection locked="0"/>
    </xf>
    <xf numFmtId="0" fontId="0" fillId="0" borderId="6" xfId="0" applyBorder="1" applyAlignment="1" applyProtection="1">
      <alignment horizontal="center"/>
      <protection locked="0"/>
    </xf>
    <xf numFmtId="14" fontId="0" fillId="0" borderId="9" xfId="0" applyNumberFormat="1" applyBorder="1" applyAlignment="1" applyProtection="1">
      <alignment horizontal="right"/>
      <protection locked="0"/>
    </xf>
    <xf numFmtId="0" fontId="0" fillId="0" borderId="9" xfId="0" applyBorder="1" applyAlignment="1" applyProtection="1">
      <alignment horizontal="center"/>
      <protection locked="0"/>
    </xf>
    <xf numFmtId="14" fontId="1" fillId="12" borderId="3" xfId="4" applyNumberFormat="1" applyFill="1" applyBorder="1" applyAlignment="1" applyProtection="1">
      <alignment horizontal="right"/>
      <protection locked="0"/>
    </xf>
    <xf numFmtId="0" fontId="1" fillId="12" borderId="3" xfId="4" applyFill="1" applyBorder="1" applyAlignment="1" applyProtection="1">
      <alignment horizontal="center"/>
      <protection locked="0"/>
    </xf>
    <xf numFmtId="14" fontId="1" fillId="12" borderId="6" xfId="4" applyNumberFormat="1" applyFill="1" applyBorder="1" applyAlignment="1" applyProtection="1">
      <alignment horizontal="right"/>
      <protection locked="0"/>
    </xf>
    <xf numFmtId="0" fontId="1" fillId="12" borderId="6" xfId="4" applyFill="1" applyBorder="1" applyAlignment="1" applyProtection="1">
      <alignment horizontal="center"/>
      <protection locked="0"/>
    </xf>
    <xf numFmtId="14" fontId="1" fillId="12" borderId="9" xfId="4" applyNumberFormat="1" applyFill="1" applyBorder="1" applyAlignment="1" applyProtection="1">
      <alignment horizontal="right"/>
      <protection locked="0"/>
    </xf>
    <xf numFmtId="0" fontId="1" fillId="12" borderId="9" xfId="4" applyFill="1" applyBorder="1" applyAlignment="1" applyProtection="1">
      <alignment horizontal="center"/>
      <protection locked="0"/>
    </xf>
    <xf numFmtId="14" fontId="0" fillId="12" borderId="3" xfId="0" applyNumberFormat="1" applyFill="1" applyBorder="1" applyAlignment="1" applyProtection="1">
      <alignment horizontal="right"/>
      <protection locked="0"/>
    </xf>
    <xf numFmtId="0" fontId="0" fillId="12" borderId="3" xfId="0" applyFill="1" applyBorder="1" applyAlignment="1" applyProtection="1">
      <alignment horizontal="center"/>
      <protection locked="0"/>
    </xf>
    <xf numFmtId="14" fontId="0" fillId="12" borderId="6" xfId="0" applyNumberFormat="1" applyFill="1" applyBorder="1" applyAlignment="1" applyProtection="1">
      <alignment horizontal="right"/>
      <protection locked="0"/>
    </xf>
    <xf numFmtId="0" fontId="0" fillId="12" borderId="6" xfId="0" applyFill="1" applyBorder="1" applyAlignment="1" applyProtection="1">
      <alignment horizontal="center"/>
      <protection locked="0"/>
    </xf>
    <xf numFmtId="14" fontId="0" fillId="12" borderId="9" xfId="0" applyNumberFormat="1" applyFill="1" applyBorder="1" applyAlignment="1" applyProtection="1">
      <alignment horizontal="right"/>
      <protection locked="0"/>
    </xf>
    <xf numFmtId="0" fontId="0" fillId="12" borderId="9" xfId="0" applyFill="1" applyBorder="1" applyAlignment="1" applyProtection="1">
      <alignment horizontal="center"/>
      <protection locked="0"/>
    </xf>
    <xf numFmtId="0" fontId="0" fillId="12" borderId="6" xfId="4" applyFont="1" applyFill="1" applyBorder="1" applyAlignment="1" applyProtection="1">
      <alignment horizontal="center"/>
      <protection locked="0"/>
    </xf>
    <xf numFmtId="0" fontId="0" fillId="12" borderId="3" xfId="4" applyFont="1" applyFill="1" applyBorder="1" applyAlignment="1" applyProtection="1">
      <alignment horizontal="center"/>
      <protection locked="0"/>
    </xf>
    <xf numFmtId="0" fontId="15" fillId="12" borderId="8" xfId="4" applyFont="1" applyFill="1" applyBorder="1" applyAlignment="1">
      <alignment horizontal="center" vertical="center"/>
    </xf>
    <xf numFmtId="0" fontId="18" fillId="0" borderId="6" xfId="0" applyFont="1" applyBorder="1" applyAlignment="1">
      <alignment vertical="center"/>
    </xf>
    <xf numFmtId="0" fontId="19" fillId="0" borderId="6" xfId="0" applyFont="1" applyBorder="1" applyAlignment="1">
      <alignment vertical="center"/>
    </xf>
    <xf numFmtId="0" fontId="18" fillId="0" borderId="22" xfId="0" applyFont="1" applyBorder="1" applyAlignment="1">
      <alignment vertical="center"/>
    </xf>
    <xf numFmtId="0" fontId="17" fillId="0" borderId="9" xfId="0" applyFont="1" applyBorder="1" applyAlignment="1">
      <alignment horizontal="center" vertical="center"/>
    </xf>
    <xf numFmtId="0" fontId="0" fillId="0" borderId="0" xfId="0" applyAlignment="1">
      <alignment vertical="center" wrapText="1"/>
    </xf>
    <xf numFmtId="0" fontId="20" fillId="0" borderId="0" xfId="0" applyFont="1" applyAlignment="1">
      <alignment wrapText="1"/>
    </xf>
    <xf numFmtId="14" fontId="0" fillId="0" borderId="22" xfId="0" applyNumberFormat="1" applyBorder="1" applyAlignment="1" applyProtection="1">
      <alignment horizontal="right"/>
      <protection locked="0"/>
    </xf>
    <xf numFmtId="0" fontId="0" fillId="0" borderId="22" xfId="0" applyBorder="1" applyAlignment="1" applyProtection="1">
      <alignment horizontal="center"/>
      <protection locked="0"/>
    </xf>
    <xf numFmtId="0" fontId="4" fillId="9" borderId="26" xfId="0" applyFont="1" applyFill="1" applyBorder="1" applyAlignment="1">
      <alignment horizontal="center" vertical="center" wrapText="1"/>
    </xf>
    <xf numFmtId="0" fontId="2" fillId="2" borderId="26" xfId="1" applyBorder="1" applyAlignment="1">
      <alignment horizontal="center" vertical="center" wrapText="1"/>
    </xf>
    <xf numFmtId="0" fontId="10" fillId="14" borderId="26" xfId="6" applyFont="1" applyBorder="1" applyAlignment="1">
      <alignment horizontal="center" vertical="center" wrapText="1"/>
    </xf>
    <xf numFmtId="0" fontId="4" fillId="4" borderId="26" xfId="3" applyFont="1" applyBorder="1" applyAlignment="1">
      <alignment horizontal="center" vertical="center" wrapText="1"/>
    </xf>
    <xf numFmtId="0" fontId="17" fillId="0" borderId="6" xfId="0" applyFont="1" applyBorder="1" applyAlignment="1">
      <alignment horizontal="center" vertical="center"/>
    </xf>
    <xf numFmtId="0" fontId="17" fillId="0" borderId="24" xfId="0" applyFont="1" applyBorder="1" applyAlignment="1">
      <alignment horizontal="center" vertical="center"/>
    </xf>
    <xf numFmtId="0" fontId="18" fillId="0" borderId="3" xfId="0" applyFont="1" applyBorder="1" applyAlignment="1">
      <alignment vertical="center"/>
    </xf>
    <xf numFmtId="0" fontId="23" fillId="2" borderId="26" xfId="1" applyFont="1" applyBorder="1" applyAlignment="1">
      <alignment horizontal="center" vertical="center" wrapText="1"/>
    </xf>
    <xf numFmtId="0" fontId="24" fillId="14" borderId="26" xfId="6" applyFont="1" applyBorder="1" applyAlignment="1">
      <alignment horizontal="center" vertical="center" wrapText="1"/>
    </xf>
    <xf numFmtId="0" fontId="15" fillId="0" borderId="8" xfId="4" applyFont="1" applyFill="1" applyBorder="1" applyAlignment="1">
      <alignment horizontal="center" vertical="center"/>
    </xf>
    <xf numFmtId="0" fontId="25" fillId="0" borderId="0" xfId="0" applyFont="1"/>
    <xf numFmtId="0" fontId="0" fillId="0" borderId="0" xfId="0" pivotButton="1" applyAlignment="1">
      <alignment horizontal="center"/>
    </xf>
    <xf numFmtId="0" fontId="4" fillId="9" borderId="6" xfId="0" applyFont="1" applyFill="1" applyBorder="1" applyAlignment="1">
      <alignment horizontal="center" vertical="center" wrapText="1"/>
    </xf>
    <xf numFmtId="0" fontId="2" fillId="2" borderId="6" xfId="1" applyBorder="1" applyAlignment="1">
      <alignment horizontal="center" vertical="center" wrapText="1"/>
    </xf>
    <xf numFmtId="0" fontId="2" fillId="5" borderId="6" xfId="1" applyFill="1" applyBorder="1" applyAlignment="1">
      <alignment horizontal="center" vertical="center" wrapText="1"/>
    </xf>
    <xf numFmtId="0" fontId="3" fillId="3" borderId="6" xfId="2" applyBorder="1" applyAlignment="1">
      <alignment horizontal="center" vertical="center" wrapText="1"/>
    </xf>
    <xf numFmtId="0" fontId="5" fillId="6" borderId="6" xfId="2" applyFont="1" applyFill="1" applyBorder="1" applyAlignment="1">
      <alignment horizontal="center" vertical="center" wrapText="1"/>
    </xf>
    <xf numFmtId="0" fontId="4" fillId="4" borderId="6" xfId="3" applyFont="1" applyBorder="1" applyAlignment="1">
      <alignment horizontal="center" vertical="center" wrapText="1"/>
    </xf>
    <xf numFmtId="0" fontId="4" fillId="0" borderId="6" xfId="0" applyFont="1" applyBorder="1" applyAlignment="1">
      <alignment horizontal="center" vertical="center" wrapText="1"/>
    </xf>
    <xf numFmtId="2" fontId="0" fillId="0" borderId="0" xfId="0" applyNumberFormat="1" applyAlignment="1">
      <alignment horizontal="center"/>
    </xf>
    <xf numFmtId="164" fontId="0" fillId="0" borderId="0" xfId="0" applyNumberFormat="1" applyAlignment="1">
      <alignment horizontal="center"/>
    </xf>
    <xf numFmtId="0" fontId="8" fillId="13" borderId="12" xfId="5" applyProtection="1">
      <protection locked="0"/>
    </xf>
    <xf numFmtId="0" fontId="8" fillId="13" borderId="12" xfId="5" applyAlignment="1" applyProtection="1">
      <alignment horizontal="center"/>
      <protection locked="0"/>
    </xf>
    <xf numFmtId="2" fontId="8" fillId="13" borderId="12" xfId="5" applyNumberFormat="1" applyAlignment="1" applyProtection="1">
      <alignment horizontal="center"/>
      <protection locked="0"/>
    </xf>
    <xf numFmtId="164" fontId="8" fillId="13" borderId="12" xfId="5" applyNumberFormat="1" applyAlignment="1" applyProtection="1">
      <alignment horizontal="center"/>
      <protection locked="0"/>
    </xf>
    <xf numFmtId="0" fontId="0" fillId="0" borderId="0" xfId="0" applyProtection="1">
      <protection locked="0"/>
    </xf>
    <xf numFmtId="0" fontId="2" fillId="2" borderId="29" xfId="1" applyBorder="1" applyAlignment="1">
      <alignment horizontal="center" vertical="center" wrapText="1"/>
    </xf>
    <xf numFmtId="9" fontId="0" fillId="0" borderId="0" xfId="7" applyFont="1"/>
    <xf numFmtId="0" fontId="26" fillId="0" borderId="0" xfId="0" applyFont="1" applyAlignment="1">
      <alignment horizontal="center" vertical="center"/>
    </xf>
    <xf numFmtId="0" fontId="4" fillId="9" borderId="26" xfId="0" applyFont="1" applyFill="1" applyBorder="1" applyAlignment="1">
      <alignment horizontal="right" vertical="center" wrapText="1"/>
    </xf>
    <xf numFmtId="0" fontId="29" fillId="10" borderId="26" xfId="0" applyFont="1" applyFill="1" applyBorder="1" applyAlignment="1">
      <alignment horizontal="right" vertical="center" wrapText="1"/>
    </xf>
    <xf numFmtId="0" fontId="4" fillId="8" borderId="7" xfId="0" applyFont="1" applyFill="1" applyBorder="1" applyAlignment="1" applyProtection="1">
      <alignment horizontal="center" vertical="center"/>
      <protection locked="0"/>
    </xf>
    <xf numFmtId="0" fontId="0" fillId="0" borderId="6" xfId="0" applyBorder="1" applyAlignment="1">
      <alignment horizontal="right" vertical="center"/>
    </xf>
    <xf numFmtId="0" fontId="7" fillId="7" borderId="2" xfId="0" applyFont="1" applyFill="1" applyBorder="1" applyAlignment="1" applyProtection="1">
      <alignment horizontal="center" vertical="center"/>
      <protection locked="0"/>
    </xf>
    <xf numFmtId="0" fontId="7" fillId="7" borderId="13" xfId="0" applyFont="1" applyFill="1" applyBorder="1" applyAlignment="1" applyProtection="1">
      <alignment horizontal="center" vertical="center"/>
      <protection locked="0"/>
    </xf>
    <xf numFmtId="0" fontId="8" fillId="13" borderId="34" xfId="5" applyBorder="1" applyAlignment="1" applyProtection="1">
      <alignment horizontal="center"/>
      <protection locked="0"/>
    </xf>
    <xf numFmtId="0" fontId="30" fillId="15" borderId="0" xfId="0" applyFont="1" applyFill="1" applyAlignment="1">
      <alignment horizontal="center"/>
    </xf>
    <xf numFmtId="0" fontId="30" fillId="12" borderId="0" xfId="0" applyFont="1" applyFill="1" applyAlignment="1">
      <alignment horizontal="center"/>
    </xf>
    <xf numFmtId="0" fontId="0" fillId="0" borderId="0" xfId="0" applyNumberFormat="1" applyAlignment="1">
      <alignment horizontal="center"/>
    </xf>
    <xf numFmtId="0" fontId="0" fillId="0" borderId="0" xfId="0" applyFill="1" applyAlignment="1">
      <alignment horizontal="left"/>
    </xf>
    <xf numFmtId="0" fontId="0" fillId="0" borderId="0" xfId="0" applyNumberFormat="1" applyAlignment="1">
      <alignment horizontal="center" wrapText="1"/>
    </xf>
    <xf numFmtId="0" fontId="30" fillId="0" borderId="0" xfId="0" applyFont="1" applyAlignment="1">
      <alignment horizontal="center" wrapText="1"/>
    </xf>
    <xf numFmtId="0" fontId="0" fillId="0" borderId="0" xfId="0" applyNumberFormat="1" applyAlignment="1">
      <alignment horizontal="center" vertical="center"/>
    </xf>
    <xf numFmtId="0" fontId="0" fillId="0" borderId="0" xfId="0" pivotButton="1" applyAlignment="1">
      <alignment wrapText="1"/>
    </xf>
    <xf numFmtId="0" fontId="0" fillId="0" borderId="0" xfId="0" applyAlignment="1">
      <alignment horizontal="center" vertical="center" wrapText="1"/>
    </xf>
    <xf numFmtId="0" fontId="28" fillId="0" borderId="0" xfId="0" applyFont="1" applyAlignment="1">
      <alignment horizontal="center" vertical="center"/>
    </xf>
    <xf numFmtId="0" fontId="15" fillId="0" borderId="0" xfId="0" applyFont="1" applyAlignment="1">
      <alignment horizontal="center" wrapText="1"/>
    </xf>
    <xf numFmtId="0" fontId="15" fillId="0" borderId="0" xfId="0" applyFont="1" applyAlignment="1">
      <alignment horizontal="center" vertical="center" wrapText="1"/>
    </xf>
    <xf numFmtId="0" fontId="22" fillId="0" borderId="0" xfId="0" applyFont="1" applyAlignment="1">
      <alignment horizontal="left" vertical="center"/>
    </xf>
    <xf numFmtId="0" fontId="15" fillId="0" borderId="0" xfId="0" applyFont="1" applyAlignment="1">
      <alignment horizontal="center" vertical="top" wrapText="1"/>
    </xf>
    <xf numFmtId="0" fontId="0" fillId="0" borderId="0" xfId="0" applyAlignment="1">
      <alignment horizontal="center" vertical="top" wrapText="1"/>
    </xf>
    <xf numFmtId="0" fontId="0" fillId="0" borderId="0" xfId="0" applyAlignment="1">
      <alignment horizontal="center" vertical="center" wrapText="1"/>
    </xf>
    <xf numFmtId="0" fontId="15" fillId="0" borderId="0" xfId="0" applyFont="1" applyAlignment="1">
      <alignment horizontal="center" vertical="center"/>
    </xf>
    <xf numFmtId="0" fontId="27" fillId="0" borderId="0" xfId="0" applyFont="1" applyAlignment="1">
      <alignment horizontal="center" vertical="center"/>
    </xf>
    <xf numFmtId="0" fontId="26" fillId="0" borderId="0" xfId="0" applyFont="1" applyAlignment="1">
      <alignment horizontal="center" vertical="center"/>
    </xf>
    <xf numFmtId="0" fontId="30" fillId="0" borderId="0" xfId="0" applyFont="1" applyAlignment="1">
      <alignment horizontal="center" wrapText="1"/>
    </xf>
    <xf numFmtId="0" fontId="32" fillId="0" borderId="0" xfId="8" applyAlignment="1" applyProtection="1">
      <alignment horizontal="center"/>
      <protection locked="0"/>
    </xf>
    <xf numFmtId="0" fontId="20" fillId="9" borderId="0" xfId="0" applyFont="1" applyFill="1" applyAlignment="1">
      <alignment horizontal="left" vertical="center" wrapText="1"/>
    </xf>
    <xf numFmtId="0" fontId="0" fillId="12" borderId="4" xfId="0" applyFill="1" applyBorder="1" applyAlignment="1" applyProtection="1">
      <alignment horizontal="center" vertical="center"/>
      <protection locked="0"/>
    </xf>
    <xf numFmtId="0" fontId="0" fillId="12" borderId="7" xfId="0" applyFill="1" applyBorder="1" applyAlignment="1" applyProtection="1">
      <alignment horizontal="center" vertical="center"/>
      <protection locked="0"/>
    </xf>
    <xf numFmtId="0" fontId="0" fillId="12" borderId="10" xfId="0" applyFill="1" applyBorder="1" applyAlignment="1" applyProtection="1">
      <alignment horizontal="center" vertical="center"/>
      <protection locked="0"/>
    </xf>
    <xf numFmtId="0" fontId="0" fillId="0" borderId="3" xfId="0" applyBorder="1" applyAlignment="1">
      <alignment horizontal="center" vertical="center"/>
    </xf>
    <xf numFmtId="0" fontId="0" fillId="0" borderId="6" xfId="0" applyBorder="1" applyAlignment="1">
      <alignment horizontal="center" vertical="center"/>
    </xf>
    <xf numFmtId="0" fontId="0" fillId="0" borderId="9" xfId="0" applyBorder="1" applyAlignment="1">
      <alignment horizontal="center" vertical="center"/>
    </xf>
    <xf numFmtId="0" fontId="0" fillId="0" borderId="4" xfId="0" applyBorder="1" applyAlignment="1" applyProtection="1">
      <alignment horizontal="center" vertical="center"/>
      <protection locked="0"/>
    </xf>
    <xf numFmtId="0" fontId="0" fillId="0" borderId="7" xfId="0" applyBorder="1" applyAlignment="1" applyProtection="1">
      <alignment horizontal="center" vertical="center"/>
      <protection locked="0"/>
    </xf>
    <xf numFmtId="0" fontId="0" fillId="0" borderId="10" xfId="0" applyBorder="1" applyAlignment="1" applyProtection="1">
      <alignment horizontal="center" vertical="center"/>
      <protection locked="0"/>
    </xf>
    <xf numFmtId="0" fontId="0" fillId="12" borderId="3" xfId="0" applyFill="1" applyBorder="1" applyAlignment="1" applyProtection="1">
      <alignment horizontal="center" vertical="center"/>
      <protection locked="0"/>
    </xf>
    <xf numFmtId="0" fontId="0" fillId="12" borderId="6" xfId="0" applyFill="1" applyBorder="1" applyAlignment="1" applyProtection="1">
      <alignment horizontal="center" vertical="center"/>
      <protection locked="0"/>
    </xf>
    <xf numFmtId="0" fontId="0" fillId="12" borderId="9" xfId="0" applyFill="1" applyBorder="1" applyAlignment="1" applyProtection="1">
      <alignment horizontal="center" vertical="center"/>
      <protection locked="0"/>
    </xf>
    <xf numFmtId="0" fontId="0" fillId="12" borderId="3" xfId="0" applyFill="1" applyBorder="1" applyAlignment="1">
      <alignment horizontal="center" vertical="center"/>
    </xf>
    <xf numFmtId="0" fontId="0" fillId="12" borderId="6" xfId="0" applyFill="1" applyBorder="1" applyAlignment="1">
      <alignment horizontal="center" vertical="center"/>
    </xf>
    <xf numFmtId="0" fontId="0" fillId="12" borderId="9" xfId="0" applyFill="1" applyBorder="1" applyAlignment="1">
      <alignment horizontal="center" vertical="center"/>
    </xf>
    <xf numFmtId="0" fontId="0" fillId="0" borderId="27" xfId="0" applyBorder="1" applyAlignment="1" applyProtection="1">
      <alignment horizontal="center" vertical="center"/>
      <protection locked="0"/>
    </xf>
    <xf numFmtId="0" fontId="0" fillId="0" borderId="31" xfId="0" applyBorder="1" applyAlignment="1" applyProtection="1">
      <alignment horizontal="center" vertical="center"/>
      <protection locked="0"/>
    </xf>
    <xf numFmtId="0" fontId="0" fillId="12" borderId="33" xfId="0" applyFill="1" applyBorder="1" applyAlignment="1" applyProtection="1">
      <alignment horizontal="center" vertical="center"/>
      <protection locked="0"/>
    </xf>
    <xf numFmtId="0" fontId="0" fillId="12" borderId="25" xfId="0" applyFill="1" applyBorder="1" applyAlignment="1" applyProtection="1">
      <alignment horizontal="center" vertical="center"/>
      <protection locked="0"/>
    </xf>
    <xf numFmtId="0" fontId="0" fillId="12" borderId="27" xfId="0" applyFill="1" applyBorder="1" applyAlignment="1" applyProtection="1">
      <alignment horizontal="center" vertical="center"/>
      <protection locked="0"/>
    </xf>
    <xf numFmtId="0" fontId="0" fillId="12" borderId="31" xfId="0" applyFill="1" applyBorder="1" applyAlignment="1" applyProtection="1">
      <alignment horizontal="center" vertical="center"/>
      <protection locked="0"/>
    </xf>
    <xf numFmtId="0" fontId="0" fillId="12" borderId="4" xfId="0" applyFill="1" applyBorder="1" applyAlignment="1">
      <alignment horizontal="center" vertical="center" wrapText="1"/>
    </xf>
    <xf numFmtId="0" fontId="0" fillId="12" borderId="7" xfId="0" applyFill="1" applyBorder="1" applyAlignment="1">
      <alignment horizontal="center" vertical="center" wrapText="1"/>
    </xf>
    <xf numFmtId="0" fontId="0" fillId="12" borderId="10" xfId="0" applyFill="1" applyBorder="1" applyAlignment="1">
      <alignment horizontal="center" vertical="center" wrapText="1"/>
    </xf>
    <xf numFmtId="0" fontId="0" fillId="0" borderId="3"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0" fillId="0" borderId="9" xfId="0" applyBorder="1" applyAlignment="1" applyProtection="1">
      <alignment horizontal="center" vertical="center"/>
      <protection locked="0"/>
    </xf>
    <xf numFmtId="0" fontId="0" fillId="0" borderId="4" xfId="0" applyBorder="1" applyAlignment="1">
      <alignment horizontal="center" vertical="center" wrapText="1"/>
    </xf>
    <xf numFmtId="0" fontId="0" fillId="0" borderId="7" xfId="0" applyBorder="1" applyAlignment="1">
      <alignment horizontal="center" vertical="center" wrapText="1"/>
    </xf>
    <xf numFmtId="0" fontId="0" fillId="0" borderId="10" xfId="0" applyBorder="1" applyAlignment="1">
      <alignment horizontal="center" vertical="center" wrapText="1"/>
    </xf>
    <xf numFmtId="0" fontId="0" fillId="0" borderId="30" xfId="0" applyBorder="1" applyAlignment="1" applyProtection="1">
      <alignment horizontal="center" vertical="center"/>
      <protection locked="0"/>
    </xf>
    <xf numFmtId="0" fontId="0" fillId="0" borderId="25" xfId="0" applyBorder="1" applyAlignment="1" applyProtection="1">
      <alignment horizontal="center" vertical="center"/>
      <protection locked="0"/>
    </xf>
    <xf numFmtId="0" fontId="0" fillId="0" borderId="32" xfId="0" applyBorder="1" applyAlignment="1" applyProtection="1">
      <alignment horizontal="center" vertical="center"/>
      <protection locked="0"/>
    </xf>
    <xf numFmtId="0" fontId="1" fillId="12" borderId="19" xfId="4" applyFill="1" applyBorder="1" applyAlignment="1" applyProtection="1">
      <alignment horizontal="center" vertical="center"/>
      <protection locked="0"/>
    </xf>
    <xf numFmtId="0" fontId="1" fillId="12" borderId="20" xfId="4" applyFill="1" applyBorder="1" applyAlignment="1" applyProtection="1">
      <alignment horizontal="center" vertical="center"/>
      <protection locked="0"/>
    </xf>
    <xf numFmtId="0" fontId="1" fillId="12" borderId="21" xfId="4" applyFill="1" applyBorder="1" applyAlignment="1" applyProtection="1">
      <alignment horizontal="center" vertical="center"/>
      <protection locked="0"/>
    </xf>
    <xf numFmtId="0" fontId="1" fillId="0" borderId="19" xfId="4" applyFill="1" applyBorder="1" applyAlignment="1" applyProtection="1">
      <alignment horizontal="center" vertical="center"/>
      <protection locked="0"/>
    </xf>
    <xf numFmtId="0" fontId="1" fillId="0" borderId="20" xfId="4" applyFill="1" applyBorder="1" applyAlignment="1" applyProtection="1">
      <alignment horizontal="center" vertical="center"/>
      <protection locked="0"/>
    </xf>
    <xf numFmtId="0" fontId="1" fillId="0" borderId="21" xfId="4" applyFill="1" applyBorder="1" applyAlignment="1" applyProtection="1">
      <alignment horizontal="center" vertical="center"/>
      <protection locked="0"/>
    </xf>
    <xf numFmtId="0" fontId="0" fillId="12" borderId="3" xfId="0" applyFill="1" applyBorder="1" applyAlignment="1">
      <alignment horizontal="center" vertical="center" wrapText="1"/>
    </xf>
    <xf numFmtId="0" fontId="0" fillId="12" borderId="6" xfId="0" applyFill="1" applyBorder="1" applyAlignment="1">
      <alignment horizontal="center" vertical="center" wrapText="1"/>
    </xf>
    <xf numFmtId="0" fontId="0" fillId="12" borderId="9" xfId="0" applyFill="1" applyBorder="1" applyAlignment="1">
      <alignment horizontal="center" vertical="center" wrapText="1"/>
    </xf>
    <xf numFmtId="0" fontId="0" fillId="0" borderId="25" xfId="0" applyBorder="1" applyAlignment="1">
      <alignment horizontal="center" vertical="center" wrapText="1"/>
    </xf>
    <xf numFmtId="0" fontId="0" fillId="0" borderId="27" xfId="0" applyBorder="1" applyAlignment="1">
      <alignment horizontal="center" vertical="center" wrapText="1"/>
    </xf>
    <xf numFmtId="0" fontId="0" fillId="0" borderId="22" xfId="0" applyBorder="1" applyAlignment="1">
      <alignment horizontal="center" vertical="center"/>
    </xf>
    <xf numFmtId="0" fontId="0" fillId="0" borderId="24" xfId="0" applyBorder="1" applyAlignment="1">
      <alignment horizontal="center" vertical="center"/>
    </xf>
    <xf numFmtId="0" fontId="0" fillId="0" borderId="22" xfId="0" applyBorder="1" applyAlignment="1" applyProtection="1">
      <alignment horizontal="center" vertical="center"/>
      <protection locked="0"/>
    </xf>
    <xf numFmtId="0" fontId="0" fillId="12" borderId="16" xfId="0" applyFill="1" applyBorder="1" applyAlignment="1" applyProtection="1">
      <alignment horizontal="center" vertical="center"/>
      <protection locked="0"/>
    </xf>
    <xf numFmtId="0" fontId="0" fillId="12" borderId="17" xfId="0" applyFill="1" applyBorder="1" applyAlignment="1" applyProtection="1">
      <alignment horizontal="center" vertical="center"/>
      <protection locked="0"/>
    </xf>
    <xf numFmtId="0" fontId="0" fillId="12" borderId="18" xfId="0" applyFill="1" applyBorder="1" applyAlignment="1" applyProtection="1">
      <alignment horizontal="center" vertical="center"/>
      <protection locked="0"/>
    </xf>
    <xf numFmtId="0" fontId="1" fillId="12" borderId="3" xfId="4" applyFill="1" applyBorder="1" applyAlignment="1" applyProtection="1">
      <alignment horizontal="center" vertical="center"/>
      <protection locked="0"/>
    </xf>
    <xf numFmtId="0" fontId="1" fillId="12" borderId="6" xfId="4" applyFill="1" applyBorder="1" applyAlignment="1" applyProtection="1">
      <alignment horizontal="center" vertical="center"/>
      <protection locked="0"/>
    </xf>
    <xf numFmtId="0" fontId="1" fillId="12" borderId="9" xfId="4" applyFill="1" applyBorder="1" applyAlignment="1" applyProtection="1">
      <alignment horizontal="center" vertical="center"/>
      <protection locked="0"/>
    </xf>
    <xf numFmtId="0" fontId="11" fillId="14" borderId="2" xfId="6" applyFont="1" applyBorder="1" applyAlignment="1">
      <alignment horizontal="center" vertical="center"/>
    </xf>
    <xf numFmtId="0" fontId="7" fillId="8" borderId="2" xfId="0" applyFont="1" applyFill="1" applyBorder="1" applyAlignment="1">
      <alignment horizontal="center" vertical="center"/>
    </xf>
    <xf numFmtId="0" fontId="6" fillId="2" borderId="2" xfId="1" applyFont="1" applyBorder="1" applyAlignment="1">
      <alignment horizontal="center" vertical="center"/>
    </xf>
    <xf numFmtId="0" fontId="16" fillId="17" borderId="0" xfId="2" applyFont="1" applyFill="1" applyAlignment="1">
      <alignment horizontal="center" vertical="center" wrapText="1"/>
    </xf>
    <xf numFmtId="0" fontId="16" fillId="17" borderId="11" xfId="2" applyFont="1" applyFill="1" applyBorder="1" applyAlignment="1">
      <alignment horizontal="center" vertical="center" wrapText="1"/>
    </xf>
    <xf numFmtId="0" fontId="1" fillId="12" borderId="4" xfId="4" applyFill="1" applyBorder="1" applyAlignment="1" applyProtection="1">
      <alignment horizontal="center" vertical="center"/>
      <protection locked="0"/>
    </xf>
    <xf numFmtId="0" fontId="1" fillId="12" borderId="7" xfId="4" applyFill="1" applyBorder="1" applyAlignment="1" applyProtection="1">
      <alignment horizontal="center" vertical="center"/>
      <protection locked="0"/>
    </xf>
    <xf numFmtId="0" fontId="1" fillId="12" borderId="10" xfId="4" applyFill="1" applyBorder="1" applyAlignment="1" applyProtection="1">
      <alignment horizontal="center" vertical="center"/>
      <protection locked="0"/>
    </xf>
    <xf numFmtId="0" fontId="0" fillId="0" borderId="21" xfId="0" applyBorder="1" applyAlignment="1" applyProtection="1">
      <alignment horizontal="center" vertical="center"/>
      <protection locked="0"/>
    </xf>
    <xf numFmtId="0" fontId="0" fillId="0" borderId="5" xfId="0" applyBorder="1" applyAlignment="1" applyProtection="1">
      <alignment horizontal="center" vertical="center"/>
      <protection locked="0"/>
    </xf>
    <xf numFmtId="0" fontId="0" fillId="0" borderId="8" xfId="0" applyBorder="1" applyAlignment="1" applyProtection="1">
      <alignment horizontal="center" vertical="center"/>
      <protection locked="0"/>
    </xf>
    <xf numFmtId="0" fontId="13" fillId="0" borderId="15" xfId="0" applyFont="1" applyBorder="1" applyAlignment="1">
      <alignment horizontal="center" vertical="center" textRotation="90" wrapText="1"/>
    </xf>
    <xf numFmtId="0" fontId="13" fillId="0" borderId="0" xfId="0" applyFont="1" applyAlignment="1">
      <alignment horizontal="center" vertical="center" textRotation="90" wrapText="1"/>
    </xf>
    <xf numFmtId="0" fontId="20" fillId="0" borderId="23" xfId="0" applyFont="1" applyBorder="1" applyAlignment="1">
      <alignment horizontal="left" wrapText="1"/>
    </xf>
    <xf numFmtId="0" fontId="17" fillId="4" borderId="28" xfId="3" applyFont="1" applyBorder="1" applyAlignment="1">
      <alignment horizontal="center" vertical="center" wrapText="1"/>
    </xf>
    <xf numFmtId="0" fontId="17" fillId="4" borderId="0" xfId="3" applyFont="1" applyBorder="1" applyAlignment="1">
      <alignment horizontal="center" vertical="center" wrapText="1"/>
    </xf>
    <xf numFmtId="0" fontId="21" fillId="0" borderId="15" xfId="0" applyFont="1" applyBorder="1" applyAlignment="1">
      <alignment horizontal="center" vertical="center" textRotation="90" wrapText="1"/>
    </xf>
    <xf numFmtId="0" fontId="21" fillId="0" borderId="0" xfId="0" applyFont="1" applyAlignment="1">
      <alignment horizontal="center" vertical="center" textRotation="90" wrapText="1"/>
    </xf>
    <xf numFmtId="0" fontId="12" fillId="7" borderId="0" xfId="0" applyFont="1" applyFill="1" applyAlignment="1">
      <alignment horizontal="center" vertical="center" wrapText="1"/>
    </xf>
    <xf numFmtId="17" fontId="27" fillId="0" borderId="0" xfId="0" applyNumberFormat="1" applyFont="1" applyAlignment="1">
      <alignment horizontal="center" vertical="center"/>
    </xf>
  </cellXfs>
  <cellStyles count="9">
    <cellStyle name="20% - Accent1" xfId="4" builtinId="30"/>
    <cellStyle name="40% - Accent2" xfId="6" builtinId="35"/>
    <cellStyle name="Bad" xfId="2" builtinId="27"/>
    <cellStyle name="Calculation" xfId="5" builtinId="22"/>
    <cellStyle name="Good" xfId="1" builtinId="26"/>
    <cellStyle name="Hyperlink" xfId="8" builtinId="8"/>
    <cellStyle name="Normal" xfId="0" builtinId="0"/>
    <cellStyle name="Note" xfId="3" builtinId="10"/>
    <cellStyle name="Percent" xfId="7" builtinId="5"/>
  </cellStyles>
  <dxfs count="348">
    <dxf>
      <alignment horizontal="center" readingOrder="0"/>
    </dxf>
    <dxf>
      <alignment wrapText="1" readingOrder="0"/>
    </dxf>
    <dxf>
      <alignment vertical="center" readingOrder="0"/>
    </dxf>
    <dxf>
      <alignment horizontal="center" readingOrder="0"/>
    </dxf>
    <dxf>
      <alignment horizontal="left" readingOrder="0"/>
    </dxf>
    <dxf>
      <alignment horizontal="center" readingOrder="0"/>
    </dxf>
    <dxf>
      <alignment vertical="center" readingOrder="0"/>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alignment horizontal="center" readingOrder="0"/>
    </dxf>
    <dxf>
      <font>
        <i/>
      </font>
    </dxf>
    <dxf>
      <font>
        <color rgb="FFFF0000"/>
      </font>
    </dxf>
    <dxf>
      <numFmt numFmtId="164" formatCode="0.0"/>
    </dxf>
    <dxf>
      <numFmt numFmtId="1" formatCode="0"/>
    </dxf>
    <dxf>
      <numFmt numFmtId="164" formatCode="0.0"/>
    </dxf>
    <dxf>
      <alignment wrapText="1" readingOrder="0"/>
    </dxf>
    <dxf>
      <alignment wrapText="1" readingOrder="0"/>
    </dxf>
    <dxf>
      <alignment wrapText="1" readingOrder="0"/>
    </dxf>
    <dxf>
      <alignment wrapText="1" readingOrder="0"/>
    </dxf>
    <dxf>
      <alignment horizontal="center" readingOrder="0"/>
    </dxf>
    <dxf>
      <fill>
        <patternFill patternType="solid">
          <bgColor theme="5" tint="0.59999389629810485"/>
        </patternFill>
      </fill>
    </dxf>
    <dxf>
      <fill>
        <patternFill patternType="solid">
          <bgColor theme="9" tint="0.59999389629810485"/>
        </patternFill>
      </fill>
    </dxf>
    <dxf>
      <alignment horizontal="center" readingOrder="0"/>
    </dxf>
    <dxf>
      <alignment vertical="center" readingOrder="0"/>
    </dxf>
    <dxf>
      <alignment vertical="center" readingOrder="0"/>
    </dxf>
    <dxf>
      <font>
        <sz val="16"/>
      </font>
    </dxf>
    <dxf>
      <fill>
        <patternFill>
          <bgColor theme="9" tint="0.79998168889431442"/>
        </patternFill>
      </fill>
    </dxf>
    <dxf>
      <fill>
        <patternFill>
          <bgColor theme="5" tint="0.79998168889431442"/>
        </patternFill>
      </fill>
    </dxf>
    <dxf>
      <alignment vertical="center" readingOrder="0"/>
    </dxf>
    <dxf>
      <alignment horizontal="center" readingOrder="0"/>
    </dxf>
    <dxf>
      <numFmt numFmtId="13" formatCode="0%"/>
    </dxf>
    <dxf>
      <numFmt numFmtId="13" formatCode="0%"/>
    </dxf>
    <dxf>
      <alignment horizontal="center" readingOrder="0"/>
    </dxf>
    <dxf>
      <numFmt numFmtId="165" formatCode="0.0%"/>
    </dxf>
    <dxf>
      <alignment horizontal="center" readingOrder="0"/>
    </dxf>
    <dxf>
      <alignment horizontal="center" readingOrder="0"/>
    </dxf>
    <dxf>
      <fill>
        <patternFill patternType="none">
          <bgColor auto="1"/>
        </patternFill>
      </fill>
    </dxf>
    <dxf>
      <fill>
        <patternFill patternType="none">
          <bgColor auto="1"/>
        </patternFill>
      </fill>
    </dxf>
    <dxf>
      <alignment horizontal="left" readingOrder="0"/>
    </dxf>
    <dxf>
      <alignment horizontal="left" readingOrder="0"/>
    </dxf>
    <dxf>
      <numFmt numFmtId="165" formatCode="0.0%"/>
    </dxf>
    <dxf>
      <numFmt numFmtId="14" formatCode="0.00%"/>
    </dxf>
    <dxf>
      <numFmt numFmtId="165" formatCode="0.0%"/>
    </dxf>
    <dxf>
      <numFmt numFmtId="13" formatCode="0%"/>
    </dxf>
    <dxf>
      <alignment horizontal="center"/>
    </dxf>
    <dxf>
      <alignment horizontal="center"/>
    </dxf>
    <dxf>
      <alignment horizontal="center"/>
    </dxf>
    <dxf>
      <alignment horizontal="center" readingOrder="0"/>
    </dxf>
    <dxf>
      <alignment wrapText="1" readingOrder="0"/>
    </dxf>
    <dxf>
      <alignment vertical="center" readingOrder="0"/>
    </dxf>
    <dxf>
      <alignment horizontal="center" readingOrder="0"/>
    </dxf>
    <dxf>
      <fill>
        <patternFill patternType="solid">
          <bgColor theme="4" tint="0.79998168889431442"/>
        </patternFill>
      </fill>
    </dxf>
    <dxf>
      <numFmt numFmtId="164" formatCode="0.0"/>
    </dxf>
    <dxf>
      <numFmt numFmtId="1" formatCode="0"/>
    </dxf>
    <dxf>
      <numFmt numFmtId="164" formatCode="0.0"/>
    </dxf>
    <dxf>
      <alignment wrapText="1" readingOrder="0"/>
    </dxf>
    <dxf>
      <alignment wrapText="1" readingOrder="0"/>
    </dxf>
    <dxf>
      <alignment wrapText="1" readingOrder="0"/>
    </dxf>
    <dxf>
      <alignment wrapText="1" readingOrder="0"/>
    </dxf>
    <dxf>
      <alignment horizontal="center" readingOrder="0"/>
    </dxf>
    <dxf>
      <fill>
        <patternFill patternType="solid">
          <bgColor theme="5" tint="0.59999389629810485"/>
        </patternFill>
      </fill>
    </dxf>
    <dxf>
      <fill>
        <patternFill patternType="solid">
          <bgColor theme="9" tint="0.59999389629810485"/>
        </patternFill>
      </fill>
    </dxf>
    <dxf>
      <alignment horizontal="center" readingOrder="0"/>
    </dxf>
    <dxf>
      <alignment vertical="center" readingOrder="0"/>
    </dxf>
    <dxf>
      <fill>
        <patternFill>
          <bgColor theme="9" tint="0.79998168889431442"/>
        </patternFill>
      </fill>
    </dxf>
    <dxf>
      <fill>
        <patternFill>
          <bgColor theme="5" tint="0.79998168889431442"/>
        </patternFill>
      </fill>
    </dxf>
    <dxf>
      <alignment vertical="center" readingOrder="0"/>
    </dxf>
    <dxf>
      <alignment horizontal="center" readingOrder="0"/>
    </dxf>
    <dxf>
      <alignment horizontal="center" readingOrder="0"/>
    </dxf>
    <dxf>
      <alignment vertical="center" readingOrder="0"/>
    </dxf>
    <dxf>
      <numFmt numFmtId="13" formatCode="0%"/>
    </dxf>
    <dxf>
      <alignment horizontal="center" readingOrder="0"/>
    </dxf>
    <dxf>
      <alignment vertical="center" readingOrder="0"/>
    </dxf>
    <dxf>
      <numFmt numFmtId="13" formatCode="0%"/>
    </dxf>
    <dxf>
      <numFmt numFmtId="13" formatCode="0%"/>
    </dxf>
    <dxf>
      <numFmt numFmtId="13" formatCode="0%"/>
    </dxf>
    <dxf>
      <alignment horizontal="center" readingOrder="0"/>
    </dxf>
    <dxf>
      <alignment horizontal="center" readingOrder="0"/>
    </dxf>
    <dxf>
      <alignment vertical="center" readingOrder="0"/>
    </dxf>
    <dxf>
      <alignment vertical="center" readingOrder="0"/>
    </dxf>
    <dxf>
      <alignment wrapText="1" readingOrder="0"/>
    </dxf>
    <dxf>
      <alignment wrapText="1" readingOrder="0"/>
    </dxf>
    <dxf>
      <alignment horizontal="center" readingOrder="0"/>
    </dxf>
    <dxf>
      <fill>
        <patternFill patternType="solid">
          <bgColor theme="9" tint="0.79998168889431442"/>
        </patternFill>
      </fill>
    </dxf>
    <dxf>
      <fill>
        <patternFill patternType="solid">
          <bgColor theme="9" tint="0.79998168889431442"/>
        </patternFill>
      </fill>
    </dxf>
    <dxf>
      <numFmt numFmtId="13" formatCode="0%"/>
    </dxf>
    <dxf>
      <alignment horizontal="center" readingOrder="0"/>
    </dxf>
    <dxf>
      <alignment horizontal="center" readingOrder="0"/>
    </dxf>
    <dxf>
      <alignment horizontal="center" readingOrder="0"/>
    </dxf>
    <dxf>
      <font>
        <color auto="1"/>
      </font>
    </dxf>
    <dxf>
      <alignment horizontal="left"/>
    </dxf>
    <dxf>
      <alignment wrapText="1" readingOrder="0"/>
    </dxf>
    <dxf>
      <alignment wrapText="1" readingOrder="0"/>
    </dxf>
    <dxf>
      <alignment horizontal="center" readingOrder="0"/>
    </dxf>
    <dxf>
      <alignment horizontal="center" readingOrder="0"/>
    </dxf>
    <dxf>
      <alignment vertical="center" readingOrder="0"/>
    </dxf>
    <dxf>
      <alignment vertical="center" readingOrder="0"/>
    </dxf>
    <dxf>
      <numFmt numFmtId="13" formatCode="0%"/>
    </dxf>
    <dxf>
      <alignment horizontal="left" readingOrder="0"/>
    </dxf>
    <dxf>
      <alignment vertical="center" readingOrder="0"/>
    </dxf>
    <dxf>
      <alignment horizontal="center" readingOrder="0"/>
    </dxf>
    <dxf>
      <fill>
        <patternFill patternType="solid">
          <bgColor theme="9" tint="0.79998168889431442"/>
        </patternFill>
      </fill>
    </dxf>
    <dxf>
      <fill>
        <patternFill patternType="solid">
          <bgColor theme="9" tint="0.79998168889431442"/>
        </patternFill>
      </fill>
    </dxf>
    <dxf>
      <fill>
        <patternFill patternType="solid">
          <bgColor theme="9" tint="0.79998168889431442"/>
        </patternFill>
      </fill>
    </dxf>
    <dxf>
      <fill>
        <patternFill patternType="solid">
          <bgColor theme="9" tint="0.79998168889431442"/>
        </patternFill>
      </fill>
    </dxf>
    <dxf>
      <alignment horizontal="center" readingOrder="0"/>
    </dxf>
    <dxf>
      <font>
        <i/>
      </font>
    </dxf>
    <dxf>
      <font>
        <color rgb="FFFF0000"/>
      </font>
    </dxf>
    <dxf>
      <numFmt numFmtId="13" formatCode="0%"/>
    </dxf>
    <dxf>
      <alignment horizontal="center" readingOrder="0"/>
    </dxf>
    <dxf>
      <numFmt numFmtId="13" formatCode="0%"/>
    </dxf>
    <dxf>
      <alignment horizontal="center" readingOrder="0"/>
    </dxf>
    <dxf>
      <numFmt numFmtId="13" formatCode="0%"/>
    </dxf>
    <dxf>
      <alignment horizontal="center" readingOrder="0"/>
    </dxf>
    <dxf>
      <alignment vertical="center" readingOrder="0"/>
    </dxf>
    <dxf>
      <fill>
        <patternFill>
          <bgColor theme="5" tint="0.79998168889431442"/>
        </patternFill>
      </fill>
    </dxf>
    <dxf>
      <fill>
        <patternFill>
          <bgColor theme="9" tint="0.79998168889431442"/>
        </patternFill>
      </fill>
    </dxf>
    <dxf>
      <font>
        <sz val="16"/>
      </font>
    </dxf>
    <dxf>
      <alignment vertical="center" readingOrder="0"/>
    </dxf>
    <dxf>
      <alignment vertical="center" readingOrder="0"/>
    </dxf>
    <dxf>
      <alignment horizontal="center" readingOrder="0"/>
    </dxf>
    <dxf>
      <fill>
        <patternFill patternType="solid">
          <bgColor theme="9" tint="0.59999389629810485"/>
        </patternFill>
      </fill>
    </dxf>
    <dxf>
      <fill>
        <patternFill patternType="solid">
          <bgColor theme="5" tint="0.59999389629810485"/>
        </patternFill>
      </fill>
    </dxf>
    <dxf>
      <alignment horizontal="center" readingOrder="0"/>
    </dxf>
    <dxf>
      <alignment wrapText="1" readingOrder="0"/>
    </dxf>
    <dxf>
      <alignment wrapText="1" readingOrder="0"/>
    </dxf>
    <dxf>
      <alignment wrapText="1" readingOrder="0"/>
    </dxf>
    <dxf>
      <alignment wrapText="1" readingOrder="0"/>
    </dxf>
    <dxf>
      <numFmt numFmtId="164" formatCode="0.0"/>
    </dxf>
    <dxf>
      <numFmt numFmtId="1" formatCode="0"/>
    </dxf>
    <dxf>
      <numFmt numFmtId="164" formatCode="0.0"/>
    </dxf>
    <dxf>
      <alignment horizontal="center" readingOrder="0"/>
    </dxf>
    <dxf>
      <numFmt numFmtId="13" formatCode="0%"/>
    </dxf>
    <dxf>
      <font>
        <color rgb="FFFF0000"/>
      </font>
    </dxf>
    <dxf>
      <font>
        <i/>
      </font>
    </dxf>
    <dxf>
      <alignment horizontal="center" readingOrder="0"/>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alignment vertical="center" readingOrder="0"/>
    </dxf>
    <dxf>
      <alignment horizontal="center" readingOrder="0"/>
    </dxf>
    <dxf>
      <alignment horizontal="left" readingOrder="0"/>
    </dxf>
    <dxf>
      <alignment horizontal="center" readingOrder="0"/>
    </dxf>
    <dxf>
      <alignment vertical="center" readingOrder="0"/>
    </dxf>
    <dxf>
      <alignment wrapText="1" readingOrder="0"/>
    </dxf>
    <dxf>
      <alignment horizontal="center" readingOrder="0"/>
    </dxf>
    <dxf>
      <alignment horizontal="center" readingOrder="0"/>
    </dxf>
    <dxf>
      <numFmt numFmtId="13" formatCode="0%"/>
    </dxf>
    <dxf>
      <font>
        <color rgb="FFFF0000"/>
      </font>
    </dxf>
    <dxf>
      <font>
        <i/>
      </font>
    </dxf>
    <dxf>
      <alignment horizontal="center" readingOrder="0"/>
    </dxf>
    <dxf>
      <fill>
        <patternFill patternType="solid">
          <bgColor theme="9" tint="0.79998168889431442"/>
        </patternFill>
      </fill>
    </dxf>
    <dxf>
      <fill>
        <patternFill patternType="solid">
          <bgColor theme="9" tint="0.79998168889431442"/>
        </patternFill>
      </fill>
    </dxf>
    <dxf>
      <fill>
        <patternFill patternType="solid">
          <bgColor theme="9" tint="0.79998168889431442"/>
        </patternFill>
      </fill>
    </dxf>
    <dxf>
      <fill>
        <patternFill patternType="solid">
          <bgColor theme="9" tint="0.79998168889431442"/>
        </patternFill>
      </fill>
    </dxf>
    <dxf>
      <alignment horizontal="center" readingOrder="0"/>
    </dxf>
    <dxf>
      <alignment vertical="center" readingOrder="0"/>
    </dxf>
    <dxf>
      <alignment horizontal="left" readingOrder="0"/>
    </dxf>
    <dxf>
      <numFmt numFmtId="13" formatCode="0%"/>
    </dxf>
    <dxf>
      <alignment vertical="center" readingOrder="0"/>
    </dxf>
    <dxf>
      <alignment vertical="center" readingOrder="0"/>
    </dxf>
    <dxf>
      <alignment horizontal="center" readingOrder="0"/>
    </dxf>
    <dxf>
      <alignment horizontal="center" readingOrder="0"/>
    </dxf>
    <dxf>
      <alignment wrapText="1" readingOrder="0"/>
    </dxf>
    <dxf>
      <alignment wrapText="1" readingOrder="0"/>
    </dxf>
    <dxf>
      <alignment horizontal="left"/>
    </dxf>
    <dxf>
      <font>
        <color auto="1"/>
      </font>
    </dxf>
    <dxf>
      <alignment horizontal="center" readingOrder="0"/>
    </dxf>
    <dxf>
      <alignment horizontal="center" readingOrder="0"/>
    </dxf>
    <dxf>
      <alignment horizontal="center" readingOrder="0"/>
    </dxf>
    <dxf>
      <numFmt numFmtId="13" formatCode="0%"/>
    </dxf>
    <dxf>
      <fill>
        <patternFill patternType="solid">
          <bgColor theme="9" tint="0.79998168889431442"/>
        </patternFill>
      </fill>
    </dxf>
    <dxf>
      <fill>
        <patternFill patternType="solid">
          <bgColor theme="9" tint="0.79998168889431442"/>
        </patternFill>
      </fill>
    </dxf>
    <dxf>
      <alignment horizontal="center" readingOrder="0"/>
    </dxf>
    <dxf>
      <alignment wrapText="1" readingOrder="0"/>
    </dxf>
    <dxf>
      <alignment wrapText="1" readingOrder="0"/>
    </dxf>
    <dxf>
      <alignment vertical="center" readingOrder="0"/>
    </dxf>
    <dxf>
      <alignment vertical="center" readingOrder="0"/>
    </dxf>
    <dxf>
      <alignment horizontal="center" readingOrder="0"/>
    </dxf>
    <dxf>
      <alignment horizontal="center" readingOrder="0"/>
    </dxf>
    <dxf>
      <numFmt numFmtId="13" formatCode="0%"/>
    </dxf>
    <dxf>
      <numFmt numFmtId="13" formatCode="0%"/>
    </dxf>
    <dxf>
      <numFmt numFmtId="13" formatCode="0%"/>
    </dxf>
    <dxf>
      <alignment vertical="center" readingOrder="0"/>
    </dxf>
    <dxf>
      <alignment horizontal="center" readingOrder="0"/>
    </dxf>
    <dxf>
      <numFmt numFmtId="13" formatCode="0%"/>
    </dxf>
    <dxf>
      <alignment vertical="center" readingOrder="0"/>
    </dxf>
    <dxf>
      <alignment horizontal="center" readingOrder="0"/>
    </dxf>
    <dxf>
      <alignment horizontal="center" readingOrder="0"/>
    </dxf>
    <dxf>
      <alignment vertical="center" readingOrder="0"/>
    </dxf>
    <dxf>
      <fill>
        <patternFill>
          <bgColor theme="5" tint="0.79998168889431442"/>
        </patternFill>
      </fill>
    </dxf>
    <dxf>
      <fill>
        <patternFill>
          <bgColor theme="9" tint="0.79998168889431442"/>
        </patternFill>
      </fill>
    </dxf>
    <dxf>
      <alignment vertical="center" readingOrder="0"/>
    </dxf>
    <dxf>
      <alignment horizontal="center" readingOrder="0"/>
    </dxf>
    <dxf>
      <fill>
        <patternFill patternType="solid">
          <bgColor theme="9" tint="0.59999389629810485"/>
        </patternFill>
      </fill>
    </dxf>
    <dxf>
      <fill>
        <patternFill patternType="solid">
          <bgColor theme="5" tint="0.59999389629810485"/>
        </patternFill>
      </fill>
    </dxf>
    <dxf>
      <alignment horizontal="center" readingOrder="0"/>
    </dxf>
    <dxf>
      <alignment wrapText="1" readingOrder="0"/>
    </dxf>
    <dxf>
      <alignment wrapText="1" readingOrder="0"/>
    </dxf>
    <dxf>
      <alignment wrapText="1" readingOrder="0"/>
    </dxf>
    <dxf>
      <alignment wrapText="1" readingOrder="0"/>
    </dxf>
    <dxf>
      <numFmt numFmtId="164" formatCode="0.0"/>
    </dxf>
    <dxf>
      <numFmt numFmtId="1" formatCode="0"/>
    </dxf>
    <dxf>
      <numFmt numFmtId="164" formatCode="0.0"/>
    </dxf>
    <dxf>
      <fill>
        <patternFill patternType="solid">
          <bgColor theme="4" tint="0.79998168889431442"/>
        </patternFill>
      </fill>
    </dxf>
    <dxf>
      <alignment horizontal="center" readingOrder="0"/>
    </dxf>
    <dxf>
      <alignment vertical="center" readingOrder="0"/>
    </dxf>
    <dxf>
      <alignment wrapText="1" readingOrder="0"/>
    </dxf>
    <dxf>
      <alignment horizontal="center" readingOrder="0"/>
    </dxf>
    <dxf>
      <alignment horizontal="center"/>
    </dxf>
    <dxf>
      <alignment horizontal="center"/>
    </dxf>
    <dxf>
      <alignment horizontal="center"/>
    </dxf>
    <dxf>
      <numFmt numFmtId="13" formatCode="0%"/>
    </dxf>
    <dxf>
      <numFmt numFmtId="165" formatCode="0.0%"/>
    </dxf>
    <dxf>
      <numFmt numFmtId="14" formatCode="0.00%"/>
    </dxf>
    <dxf>
      <numFmt numFmtId="165" formatCode="0.0%"/>
    </dxf>
    <dxf>
      <alignment horizontal="left" readingOrder="0"/>
    </dxf>
    <dxf>
      <alignment horizontal="left" readingOrder="0"/>
    </dxf>
    <dxf>
      <fill>
        <patternFill patternType="none">
          <bgColor auto="1"/>
        </patternFill>
      </fill>
    </dxf>
    <dxf>
      <fill>
        <patternFill patternType="none">
          <bgColor auto="1"/>
        </patternFill>
      </fill>
    </dxf>
    <dxf>
      <alignment horizontal="center" readingOrder="0"/>
    </dxf>
    <dxf>
      <alignment horizontal="center" readingOrder="0"/>
    </dxf>
    <dxf>
      <numFmt numFmtId="165" formatCode="0.0%"/>
    </dxf>
    <dxf>
      <alignment horizontal="center" readingOrder="0"/>
    </dxf>
    <dxf>
      <numFmt numFmtId="13" formatCode="0%"/>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s>
  <tableStyles count="0" defaultTableStyle="TableStyleMedium2" defaultPivotStyle="PivotStyleLight16"/>
  <colors>
    <mruColors>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pivotCacheDefinition" Target="pivotCache/pivotCacheDefinition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pivotCacheDefinition" Target="pivotCache/pivotCacheDefinition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pivotCacheDefinition" Target="pivotCache/pivotCacheDefinition2.xml"/><Relationship Id="rId30" Type="http://schemas.openxmlformats.org/officeDocument/2006/relationships/theme" Target="theme/theme1.xml"/><Relationship Id="rId8" Type="http://schemas.openxmlformats.org/officeDocument/2006/relationships/worksheet" Target="worksheets/sheet8.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[NCPMI EI Practitioner Coaching Log_v1.1_BLANK_4-2021.xlsx]EI Summary!PivotTable2</c:name>
    <c:fmtId val="0"/>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Observation Strategies Used Across All Coaching Cycles by EI ID</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solidFill>
            <a:schemeClr val="accent1"/>
          </a:solidFill>
          <a:ln>
            <a:noFill/>
          </a:ln>
          <a:effectLst/>
        </c:spPr>
        <c:marker>
          <c:symbol val="none"/>
        </c:marker>
      </c:pivotFmt>
      <c:pivotFmt>
        <c:idx val="29"/>
        <c:spPr>
          <a:solidFill>
            <a:schemeClr val="accent1"/>
          </a:solidFill>
          <a:ln>
            <a:noFill/>
          </a:ln>
          <a:effectLst/>
        </c:spPr>
        <c:marker>
          <c:symbol val="none"/>
        </c:marker>
      </c:pivotFmt>
      <c:pivotFmt>
        <c:idx val="30"/>
        <c:spPr>
          <a:solidFill>
            <a:schemeClr val="accent1"/>
          </a:solidFill>
          <a:ln>
            <a:noFill/>
          </a:ln>
          <a:effectLst/>
        </c:spPr>
        <c:marker>
          <c:symbol val="none"/>
        </c:marker>
      </c:pivotFmt>
      <c:pivotFmt>
        <c:idx val="31"/>
        <c:spPr>
          <a:solidFill>
            <a:schemeClr val="accent1"/>
          </a:solidFill>
          <a:ln>
            <a:noFill/>
          </a:ln>
          <a:effectLst/>
        </c:spPr>
        <c:marker>
          <c:symbol val="none"/>
        </c:marker>
      </c:pivotFmt>
      <c:pivotFmt>
        <c:idx val="32"/>
        <c:spPr>
          <a:solidFill>
            <a:schemeClr val="accent1"/>
          </a:solidFill>
          <a:ln>
            <a:noFill/>
          </a:ln>
          <a:effectLst/>
        </c:spPr>
        <c:marker>
          <c:symbol val="none"/>
        </c:marker>
      </c:pivotFmt>
      <c:pivotFmt>
        <c:idx val="33"/>
        <c:spPr>
          <a:solidFill>
            <a:schemeClr val="accent1"/>
          </a:solidFill>
          <a:ln>
            <a:noFill/>
          </a:ln>
          <a:effectLst/>
        </c:spPr>
        <c:marker>
          <c:symbol val="none"/>
        </c:marker>
      </c:pivotFmt>
      <c:pivotFmt>
        <c:idx val="34"/>
        <c:spPr>
          <a:solidFill>
            <a:schemeClr val="accent1"/>
          </a:solidFill>
          <a:ln>
            <a:noFill/>
          </a:ln>
          <a:effectLst/>
        </c:spPr>
        <c:marker>
          <c:symbol val="none"/>
        </c:marker>
      </c:pivotFmt>
      <c:pivotFmt>
        <c:idx val="35"/>
        <c:spPr>
          <a:solidFill>
            <a:schemeClr val="accent1"/>
          </a:solidFill>
          <a:ln>
            <a:noFill/>
          </a:ln>
          <a:effectLst/>
        </c:spPr>
        <c:marker>
          <c:symbol val="none"/>
        </c:marker>
      </c:pivotFmt>
      <c:pivotFmt>
        <c:idx val="36"/>
        <c:spPr>
          <a:solidFill>
            <a:schemeClr val="accent1"/>
          </a:solidFill>
          <a:ln>
            <a:noFill/>
          </a:ln>
          <a:effectLst/>
        </c:spPr>
        <c:marker>
          <c:symbol val="none"/>
        </c:marker>
      </c:pivotFmt>
      <c:pivotFmt>
        <c:idx val="37"/>
        <c:spPr>
          <a:solidFill>
            <a:schemeClr val="accent1"/>
          </a:solidFill>
          <a:ln>
            <a:noFill/>
          </a:ln>
          <a:effectLst/>
        </c:spPr>
        <c:marker>
          <c:symbol val="none"/>
        </c:marker>
      </c:pivotFmt>
      <c:pivotFmt>
        <c:idx val="38"/>
        <c:spPr>
          <a:solidFill>
            <a:schemeClr val="accent1"/>
          </a:solidFill>
          <a:ln>
            <a:noFill/>
          </a:ln>
          <a:effectLst/>
        </c:spPr>
        <c:marker>
          <c:symbol val="none"/>
        </c:marker>
      </c:pivotFmt>
      <c:pivotFmt>
        <c:idx val="39"/>
        <c:spPr>
          <a:solidFill>
            <a:schemeClr val="accent1"/>
          </a:solidFill>
          <a:ln>
            <a:noFill/>
          </a:ln>
          <a:effectLst/>
        </c:spPr>
        <c:marker>
          <c:symbol val="none"/>
        </c:marker>
      </c:pivotFmt>
      <c:pivotFmt>
        <c:idx val="40"/>
        <c:spPr>
          <a:solidFill>
            <a:schemeClr val="accent1"/>
          </a:solidFill>
          <a:ln>
            <a:noFill/>
          </a:ln>
          <a:effectLst/>
        </c:spPr>
        <c:marker>
          <c:symbol val="none"/>
        </c:marker>
      </c:pivotFmt>
      <c:pivotFmt>
        <c:idx val="41"/>
        <c:spPr>
          <a:solidFill>
            <a:schemeClr val="accent1"/>
          </a:solidFill>
          <a:ln>
            <a:noFill/>
          </a:ln>
          <a:effectLst/>
        </c:spPr>
        <c:marker>
          <c:symbol val="none"/>
        </c:marker>
      </c:pivotFmt>
      <c:pivotFmt>
        <c:idx val="42"/>
        <c:spPr>
          <a:solidFill>
            <a:schemeClr val="accent1"/>
          </a:solidFill>
          <a:ln>
            <a:noFill/>
          </a:ln>
          <a:effectLst/>
        </c:spPr>
        <c:marker>
          <c:symbol val="none"/>
        </c:marker>
      </c:pivotFmt>
      <c:pivotFmt>
        <c:idx val="43"/>
        <c:spPr>
          <a:solidFill>
            <a:schemeClr val="accent1"/>
          </a:solidFill>
          <a:ln>
            <a:noFill/>
          </a:ln>
          <a:effectLst/>
        </c:spPr>
        <c:marker>
          <c:symbol val="none"/>
        </c:marker>
      </c:pivotFmt>
      <c:pivotFmt>
        <c:idx val="44"/>
        <c:spPr>
          <a:solidFill>
            <a:schemeClr val="accent1"/>
          </a:solidFill>
          <a:ln>
            <a:noFill/>
          </a:ln>
          <a:effectLst/>
        </c:spPr>
        <c:marker>
          <c:symbol val="none"/>
        </c:marker>
      </c:pivotFmt>
      <c:pivotFmt>
        <c:idx val="45"/>
        <c:spPr>
          <a:solidFill>
            <a:schemeClr val="accent1"/>
          </a:solidFill>
          <a:ln>
            <a:noFill/>
          </a:ln>
          <a:effectLst/>
        </c:spPr>
        <c:marker>
          <c:symbol val="none"/>
        </c:marker>
      </c:pivotFmt>
      <c:pivotFmt>
        <c:idx val="46"/>
        <c:spPr>
          <a:solidFill>
            <a:schemeClr val="accent1"/>
          </a:solidFill>
          <a:ln>
            <a:noFill/>
          </a:ln>
          <a:effectLst/>
        </c:spPr>
        <c:marker>
          <c:symbol val="none"/>
        </c:marker>
      </c:pivotFmt>
      <c:pivotFmt>
        <c:idx val="47"/>
        <c:spPr>
          <a:solidFill>
            <a:schemeClr val="accent1"/>
          </a:solidFill>
          <a:ln>
            <a:noFill/>
          </a:ln>
          <a:effectLst/>
        </c:spPr>
        <c:marker>
          <c:symbol val="none"/>
        </c:marker>
      </c:pivotFmt>
      <c:pivotFmt>
        <c:idx val="48"/>
        <c:spPr>
          <a:solidFill>
            <a:schemeClr val="accent1"/>
          </a:solidFill>
          <a:ln>
            <a:noFill/>
          </a:ln>
          <a:effectLst/>
        </c:spPr>
        <c:marker>
          <c:symbol val="none"/>
        </c:marker>
      </c:pivotFmt>
      <c:pivotFmt>
        <c:idx val="49"/>
        <c:spPr>
          <a:solidFill>
            <a:schemeClr val="accent1"/>
          </a:solidFill>
          <a:ln>
            <a:noFill/>
          </a:ln>
          <a:effectLst/>
        </c:spPr>
        <c:marker>
          <c:symbol val="none"/>
        </c:marker>
      </c:pivotFmt>
      <c:pivotFmt>
        <c:idx val="50"/>
        <c:spPr>
          <a:solidFill>
            <a:schemeClr val="accent1"/>
          </a:solidFill>
          <a:ln>
            <a:noFill/>
          </a:ln>
          <a:effectLst/>
        </c:spPr>
        <c:marker>
          <c:symbol val="none"/>
        </c:marker>
      </c:pivotFmt>
      <c:pivotFmt>
        <c:idx val="51"/>
        <c:spPr>
          <a:solidFill>
            <a:schemeClr val="accent1"/>
          </a:solidFill>
          <a:ln>
            <a:noFill/>
          </a:ln>
          <a:effectLst/>
        </c:spPr>
        <c:marker>
          <c:symbol val="none"/>
        </c:marker>
      </c:pivotFmt>
      <c:pivotFmt>
        <c:idx val="52"/>
        <c:spPr>
          <a:solidFill>
            <a:schemeClr val="accent1"/>
          </a:solidFill>
          <a:ln>
            <a:noFill/>
          </a:ln>
          <a:effectLst/>
        </c:spPr>
        <c:marker>
          <c:symbol val="none"/>
        </c:marker>
      </c:pivotFmt>
      <c:pivotFmt>
        <c:idx val="53"/>
        <c:spPr>
          <a:solidFill>
            <a:schemeClr val="accent1"/>
          </a:solidFill>
          <a:ln>
            <a:noFill/>
          </a:ln>
          <a:effectLst/>
        </c:spPr>
        <c:marker>
          <c:symbol val="none"/>
        </c:marker>
      </c:pivotFmt>
      <c:pivotFmt>
        <c:idx val="54"/>
        <c:spPr>
          <a:solidFill>
            <a:schemeClr val="accent1"/>
          </a:solidFill>
          <a:ln>
            <a:noFill/>
          </a:ln>
          <a:effectLst/>
        </c:spPr>
        <c:marker>
          <c:symbol val="none"/>
        </c:marker>
      </c:pivotFmt>
      <c:pivotFmt>
        <c:idx val="55"/>
        <c:spPr>
          <a:solidFill>
            <a:schemeClr val="accent1"/>
          </a:solidFill>
          <a:ln>
            <a:noFill/>
          </a:ln>
          <a:effectLst/>
        </c:spPr>
        <c:marker>
          <c:symbol val="none"/>
        </c:marker>
      </c:pivotFmt>
      <c:pivotFmt>
        <c:idx val="56"/>
        <c:spPr>
          <a:solidFill>
            <a:schemeClr val="accent1"/>
          </a:solidFill>
          <a:ln>
            <a:noFill/>
          </a:ln>
          <a:effectLst/>
        </c:spPr>
        <c:marker>
          <c:symbol val="none"/>
        </c:marker>
      </c:pivotFmt>
      <c:pivotFmt>
        <c:idx val="57"/>
        <c:spPr>
          <a:solidFill>
            <a:schemeClr val="accent1"/>
          </a:solidFill>
          <a:ln>
            <a:noFill/>
          </a:ln>
          <a:effectLst/>
        </c:spPr>
        <c:marker>
          <c:symbol val="none"/>
        </c:marker>
      </c:pivotFmt>
      <c:pivotFmt>
        <c:idx val="58"/>
        <c:spPr>
          <a:solidFill>
            <a:schemeClr val="accent1"/>
          </a:solidFill>
          <a:ln>
            <a:noFill/>
          </a:ln>
          <a:effectLst/>
        </c:spPr>
        <c:marker>
          <c:symbol val="none"/>
        </c:marker>
      </c:pivotFmt>
      <c:pivotFmt>
        <c:idx val="59"/>
        <c:spPr>
          <a:solidFill>
            <a:schemeClr val="accent1"/>
          </a:solidFill>
          <a:ln>
            <a:noFill/>
          </a:ln>
          <a:effectLst/>
        </c:spPr>
        <c:marker>
          <c:symbol val="none"/>
        </c:marker>
      </c:pivotFmt>
      <c:pivotFmt>
        <c:idx val="60"/>
        <c:spPr>
          <a:solidFill>
            <a:schemeClr val="accent1"/>
          </a:solidFill>
          <a:ln>
            <a:noFill/>
          </a:ln>
          <a:effectLst/>
        </c:spPr>
        <c:marker>
          <c:symbol val="none"/>
        </c:marker>
      </c:pivotFmt>
      <c:pivotFmt>
        <c:idx val="61"/>
        <c:spPr>
          <a:solidFill>
            <a:schemeClr val="accent1"/>
          </a:solidFill>
          <a:ln>
            <a:noFill/>
          </a:ln>
          <a:effectLst/>
        </c:spPr>
        <c:marker>
          <c:symbol val="none"/>
        </c:marker>
      </c:pivotFmt>
      <c:pivotFmt>
        <c:idx val="62"/>
        <c:spPr>
          <a:solidFill>
            <a:schemeClr val="accent1"/>
          </a:solidFill>
          <a:ln>
            <a:noFill/>
          </a:ln>
          <a:effectLst/>
        </c:spPr>
        <c:marker>
          <c:symbol val="none"/>
        </c:marker>
      </c:pivotFmt>
      <c:pivotFmt>
        <c:idx val="63"/>
        <c:spPr>
          <a:solidFill>
            <a:schemeClr val="accent1"/>
          </a:solidFill>
          <a:ln>
            <a:noFill/>
          </a:ln>
          <a:effectLst/>
        </c:spPr>
        <c:marker>
          <c:symbol val="none"/>
        </c:marker>
      </c:pivotFmt>
      <c:pivotFmt>
        <c:idx val="64"/>
        <c:spPr>
          <a:solidFill>
            <a:schemeClr val="accent1"/>
          </a:solidFill>
          <a:ln>
            <a:noFill/>
          </a:ln>
          <a:effectLst/>
        </c:spPr>
        <c:marker>
          <c:symbol val="none"/>
        </c:marker>
      </c:pivotFmt>
      <c:pivotFmt>
        <c:idx val="65"/>
        <c:spPr>
          <a:solidFill>
            <a:schemeClr val="accent1"/>
          </a:solidFill>
          <a:ln>
            <a:noFill/>
          </a:ln>
          <a:effectLst/>
        </c:spPr>
        <c:marker>
          <c:symbol val="none"/>
        </c:marker>
      </c:pivotFmt>
      <c:pivotFmt>
        <c:idx val="66"/>
        <c:spPr>
          <a:solidFill>
            <a:schemeClr val="accent1"/>
          </a:solidFill>
          <a:ln>
            <a:noFill/>
          </a:ln>
          <a:effectLst/>
        </c:spPr>
        <c:marker>
          <c:symbol val="none"/>
        </c:marker>
      </c:pivotFmt>
      <c:pivotFmt>
        <c:idx val="67"/>
        <c:spPr>
          <a:solidFill>
            <a:schemeClr val="accent1"/>
          </a:solidFill>
          <a:ln>
            <a:noFill/>
          </a:ln>
          <a:effectLst/>
        </c:spPr>
        <c:marker>
          <c:symbol val="none"/>
        </c:marker>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'EI Summary'!$D$80:$D$81</c:f>
              <c:strCache>
                <c:ptCount val="1"/>
                <c:pt idx="0">
                  <c:v>0</c:v>
                </c:pt>
              </c:strCache>
            </c:strRef>
          </c:tx>
          <c:spPr>
            <a:solidFill>
              <a:schemeClr val="accent1"/>
            </a:solidFill>
            <a:ln>
              <a:noFill/>
            </a:ln>
            <a:effectLst/>
          </c:spPr>
          <c:invertIfNegative val="0"/>
          <c:cat>
            <c:strRef>
              <c:f>'EI Summary'!$C$82:$C$91</c:f>
              <c:strCache>
                <c:ptCount val="10"/>
                <c:pt idx="0">
                  <c:v>% Observed live</c:v>
                </c:pt>
                <c:pt idx="1">
                  <c:v>% Viewed video recording</c:v>
                </c:pt>
                <c:pt idx="2">
                  <c:v>% Modeled</c:v>
                </c:pt>
                <c:pt idx="3">
                  <c:v>% Collected data</c:v>
                </c:pt>
                <c:pt idx="4">
                  <c:v>% Verbal support</c:v>
                </c:pt>
                <c:pt idx="5">
                  <c:v>% Side by Side gestural support</c:v>
                </c:pt>
                <c:pt idx="6">
                  <c:v>% Supportive feedback</c:v>
                </c:pt>
                <c:pt idx="7">
                  <c:v>% Helped with environmental arrangements</c:v>
                </c:pt>
                <c:pt idx="8">
                  <c:v>% Other help during the home visit</c:v>
                </c:pt>
                <c:pt idx="9">
                  <c:v>% Other</c:v>
                </c:pt>
              </c:strCache>
            </c:strRef>
          </c:cat>
          <c:val>
            <c:numRef>
              <c:f>'EI Summary'!$D$82:$D$91</c:f>
              <c:numCache>
                <c:formatCode>0%</c:formatCode>
                <c:ptCount val="10"/>
                <c:pt idx="0">
                  <c:v>#N/A</c:v>
                </c:pt>
                <c:pt idx="1">
                  <c:v>#N/A</c:v>
                </c:pt>
                <c:pt idx="2">
                  <c:v>#N/A</c:v>
                </c:pt>
                <c:pt idx="3">
                  <c:v>#N/A</c:v>
                </c:pt>
                <c:pt idx="4">
                  <c:v>#N/A</c:v>
                </c:pt>
                <c:pt idx="5">
                  <c:v>#N/A</c:v>
                </c:pt>
                <c:pt idx="6">
                  <c:v>#N/A</c:v>
                </c:pt>
                <c:pt idx="7">
                  <c:v>#N/A</c:v>
                </c:pt>
                <c:pt idx="8">
                  <c:v>#N/A</c:v>
                </c:pt>
                <c:pt idx="9">
                  <c:v>#N/A</c:v>
                </c:pt>
              </c:numCache>
            </c:numRef>
          </c:val>
          <c:extLst>
            <c:ext xmlns:c16="http://schemas.microsoft.com/office/drawing/2014/chart" uri="{C3380CC4-5D6E-409C-BE32-E72D297353CC}">
              <c16:uniqueId val="{00000000-47E5-44F5-A8F5-4A3FFFABF149}"/>
            </c:ext>
          </c:extLst>
        </c:ser>
        <c:dLbls>
          <c:showLegendKey val="0"/>
          <c:showVal val="0"/>
          <c:showCatName val="0"/>
          <c:showSerName val="0"/>
          <c:showPercent val="0"/>
          <c:showBubbleSize val="0"/>
        </c:dLbls>
        <c:gapWidth val="219"/>
        <c:overlap val="-27"/>
        <c:axId val="719429144"/>
        <c:axId val="719429536"/>
      </c:barChart>
      <c:catAx>
        <c:axId val="719429144"/>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9429536"/>
        <c:crosses val="autoZero"/>
        <c:auto val="1"/>
        <c:lblAlgn val="ctr"/>
        <c:lblOffset val="100"/>
        <c:noMultiLvlLbl val="0"/>
      </c:catAx>
      <c:valAx>
        <c:axId val="71942953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9429144"/>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[NCPMI EI Practitioner Coaching Log_v1.1_BLANK_4-2021.xlsx]EI Summary!PivotTable3</c:name>
    <c:fmtId val="0"/>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Debriefing Strategies Used Across All Coaching Cycles by EI ID</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pivotFmt>
      <c:pivotFmt>
        <c:idx val="1"/>
      </c:pivotFmt>
      <c:pivotFmt>
        <c:idx val="2"/>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2"/>
          </a:solidFill>
          <a:ln w="19050" cap="flat" cmpd="sng" algn="ctr">
            <a:solidFill>
              <a:schemeClr val="lt1"/>
            </a:solidFill>
            <a:prstDash val="solid"/>
            <a:miter lim="800000"/>
          </a:ln>
          <a:effectLst/>
        </c:spPr>
        <c:marker>
          <c:symbol val="none"/>
        </c:marker>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solidFill>
            <a:schemeClr val="accent1"/>
          </a:solidFill>
          <a:ln>
            <a:noFill/>
          </a:ln>
          <a:effectLst/>
        </c:spPr>
        <c:marker>
          <c:symbol val="none"/>
        </c:marker>
      </c:pivotFmt>
      <c:pivotFmt>
        <c:idx val="29"/>
        <c:spPr>
          <a:solidFill>
            <a:schemeClr val="accent1"/>
          </a:solidFill>
          <a:ln>
            <a:noFill/>
          </a:ln>
          <a:effectLst/>
        </c:spPr>
        <c:marker>
          <c:symbol val="none"/>
        </c:marker>
      </c:pivotFmt>
      <c:pivotFmt>
        <c:idx val="30"/>
        <c:spPr>
          <a:solidFill>
            <a:schemeClr val="accent1"/>
          </a:solidFill>
          <a:ln>
            <a:noFill/>
          </a:ln>
          <a:effectLst/>
        </c:spPr>
        <c:marker>
          <c:symbol val="none"/>
        </c:marker>
      </c:pivotFmt>
      <c:pivotFmt>
        <c:idx val="31"/>
        <c:spPr>
          <a:solidFill>
            <a:schemeClr val="accent1"/>
          </a:solidFill>
          <a:ln>
            <a:noFill/>
          </a:ln>
          <a:effectLst/>
        </c:spPr>
        <c:marker>
          <c:symbol val="none"/>
        </c:marker>
      </c:pivotFmt>
      <c:pivotFmt>
        <c:idx val="32"/>
        <c:spPr>
          <a:solidFill>
            <a:schemeClr val="accent1"/>
          </a:solidFill>
          <a:ln>
            <a:noFill/>
          </a:ln>
          <a:effectLst/>
        </c:spPr>
        <c:marker>
          <c:symbol val="none"/>
        </c:marker>
      </c:pivotFmt>
      <c:pivotFmt>
        <c:idx val="33"/>
        <c:spPr>
          <a:solidFill>
            <a:schemeClr val="accent1"/>
          </a:solidFill>
          <a:ln>
            <a:noFill/>
          </a:ln>
          <a:effectLst/>
        </c:spPr>
        <c:marker>
          <c:symbol val="none"/>
        </c:marker>
      </c:pivotFmt>
      <c:pivotFmt>
        <c:idx val="34"/>
        <c:spPr>
          <a:solidFill>
            <a:schemeClr val="accent1"/>
          </a:solidFill>
          <a:ln>
            <a:noFill/>
          </a:ln>
          <a:effectLst/>
        </c:spPr>
        <c:marker>
          <c:symbol val="none"/>
        </c:marker>
      </c:pivotFmt>
      <c:pivotFmt>
        <c:idx val="35"/>
        <c:spPr>
          <a:solidFill>
            <a:schemeClr val="accent1"/>
          </a:solidFill>
          <a:ln>
            <a:noFill/>
          </a:ln>
          <a:effectLst/>
        </c:spPr>
        <c:marker>
          <c:symbol val="none"/>
        </c:marker>
      </c:pivotFmt>
      <c:pivotFmt>
        <c:idx val="36"/>
        <c:spPr>
          <a:solidFill>
            <a:schemeClr val="accent1"/>
          </a:solidFill>
          <a:ln>
            <a:noFill/>
          </a:ln>
          <a:effectLst/>
        </c:spPr>
        <c:marker>
          <c:symbol val="none"/>
        </c:marker>
      </c:pivotFmt>
      <c:pivotFmt>
        <c:idx val="37"/>
        <c:spPr>
          <a:solidFill>
            <a:schemeClr val="accent1"/>
          </a:solidFill>
          <a:ln>
            <a:noFill/>
          </a:ln>
          <a:effectLst/>
        </c:spPr>
        <c:marker>
          <c:symbol val="none"/>
        </c:marker>
      </c:pivotFmt>
      <c:pivotFmt>
        <c:idx val="38"/>
        <c:spPr>
          <a:solidFill>
            <a:schemeClr val="accent1"/>
          </a:solidFill>
          <a:ln>
            <a:noFill/>
          </a:ln>
          <a:effectLst/>
        </c:spPr>
        <c:marker>
          <c:symbol val="none"/>
        </c:marker>
      </c:pivotFmt>
      <c:pivotFmt>
        <c:idx val="39"/>
        <c:spPr>
          <a:solidFill>
            <a:schemeClr val="accent1"/>
          </a:solidFill>
          <a:ln>
            <a:noFill/>
          </a:ln>
          <a:effectLst/>
        </c:spPr>
        <c:marker>
          <c:symbol val="none"/>
        </c:marker>
      </c:pivotFmt>
      <c:pivotFmt>
        <c:idx val="40"/>
        <c:spPr>
          <a:solidFill>
            <a:schemeClr val="accent1"/>
          </a:solidFill>
          <a:ln>
            <a:noFill/>
          </a:ln>
          <a:effectLst/>
        </c:spPr>
        <c:marker>
          <c:symbol val="none"/>
        </c:marker>
      </c:pivotFmt>
      <c:pivotFmt>
        <c:idx val="41"/>
        <c:spPr>
          <a:solidFill>
            <a:schemeClr val="accent1"/>
          </a:solidFill>
          <a:ln>
            <a:noFill/>
          </a:ln>
          <a:effectLst/>
        </c:spPr>
        <c:marker>
          <c:symbol val="none"/>
        </c:marker>
      </c:pivotFmt>
      <c:pivotFmt>
        <c:idx val="42"/>
        <c:spPr>
          <a:solidFill>
            <a:schemeClr val="accent1"/>
          </a:solidFill>
          <a:ln>
            <a:noFill/>
          </a:ln>
          <a:effectLst/>
        </c:spPr>
        <c:marker>
          <c:symbol val="none"/>
        </c:marker>
      </c:pivotFmt>
      <c:pivotFmt>
        <c:idx val="43"/>
        <c:spPr>
          <a:solidFill>
            <a:schemeClr val="accent1"/>
          </a:solidFill>
          <a:ln>
            <a:noFill/>
          </a:ln>
          <a:effectLst/>
        </c:spPr>
        <c:marker>
          <c:symbol val="none"/>
        </c:marker>
      </c:pivotFmt>
      <c:pivotFmt>
        <c:idx val="44"/>
        <c:spPr>
          <a:solidFill>
            <a:schemeClr val="accent1"/>
          </a:solidFill>
          <a:ln>
            <a:noFill/>
          </a:ln>
          <a:effectLst/>
        </c:spPr>
        <c:marker>
          <c:symbol val="none"/>
        </c:marker>
      </c:pivotFmt>
      <c:pivotFmt>
        <c:idx val="45"/>
        <c:spPr>
          <a:solidFill>
            <a:schemeClr val="accent1"/>
          </a:solidFill>
          <a:ln>
            <a:noFill/>
          </a:ln>
          <a:effectLst/>
        </c:spPr>
        <c:marker>
          <c:symbol val="none"/>
        </c:marker>
      </c:pivotFmt>
      <c:pivotFmt>
        <c:idx val="46"/>
        <c:spPr>
          <a:solidFill>
            <a:schemeClr val="accent1"/>
          </a:solidFill>
          <a:ln>
            <a:noFill/>
          </a:ln>
          <a:effectLst/>
        </c:spPr>
        <c:marker>
          <c:symbol val="none"/>
        </c:marker>
      </c:pivotFmt>
      <c:pivotFmt>
        <c:idx val="47"/>
        <c:spPr>
          <a:solidFill>
            <a:schemeClr val="accent1"/>
          </a:solidFill>
          <a:ln>
            <a:noFill/>
          </a:ln>
          <a:effectLst/>
        </c:spPr>
        <c:marker>
          <c:symbol val="none"/>
        </c:marker>
      </c:pivotFmt>
      <c:pivotFmt>
        <c:idx val="48"/>
        <c:spPr>
          <a:solidFill>
            <a:schemeClr val="accent1"/>
          </a:solidFill>
          <a:ln>
            <a:noFill/>
          </a:ln>
          <a:effectLst/>
        </c:spPr>
        <c:marker>
          <c:symbol val="none"/>
        </c:marker>
      </c:pivotFmt>
      <c:pivotFmt>
        <c:idx val="49"/>
        <c:spPr>
          <a:solidFill>
            <a:schemeClr val="accent1"/>
          </a:solidFill>
          <a:ln>
            <a:noFill/>
          </a:ln>
          <a:effectLst/>
        </c:spPr>
        <c:marker>
          <c:symbol val="none"/>
        </c:marker>
      </c:pivotFmt>
      <c:pivotFmt>
        <c:idx val="50"/>
        <c:spPr>
          <a:solidFill>
            <a:schemeClr val="accent1"/>
          </a:solidFill>
          <a:ln>
            <a:noFill/>
          </a:ln>
          <a:effectLst/>
        </c:spPr>
        <c:marker>
          <c:symbol val="none"/>
        </c:marker>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'EI Summary'!$D$140:$D$141</c:f>
              <c:strCache>
                <c:ptCount val="1"/>
                <c:pt idx="0">
                  <c:v>0</c:v>
                </c:pt>
              </c:strCache>
            </c:strRef>
          </c:tx>
          <c:spPr>
            <a:solidFill>
              <a:schemeClr val="accent1"/>
            </a:solidFill>
            <a:ln>
              <a:noFill/>
            </a:ln>
            <a:effectLst/>
          </c:spPr>
          <c:invertIfNegative val="0"/>
          <c:cat>
            <c:strRef>
              <c:f>'EI Summary'!$C$142:$C$152</c:f>
              <c:strCache>
                <c:ptCount val="11"/>
                <c:pt idx="0">
                  <c:v>% Reflective conversation</c:v>
                </c:pt>
                <c:pt idx="1">
                  <c:v>% Video review</c:v>
                </c:pt>
                <c:pt idx="2">
                  <c:v>% Supportive feedback</c:v>
                </c:pt>
                <c:pt idx="3">
                  <c:v>% Constructive feedback</c:v>
                </c:pt>
                <c:pt idx="4">
                  <c:v>% Role play</c:v>
                </c:pt>
                <c:pt idx="5">
                  <c:v>% Problem solving discussion</c:v>
                </c:pt>
                <c:pt idx="6">
                  <c:v>% Child intervention strategies</c:v>
                </c:pt>
                <c:pt idx="7">
                  <c:v>% Goal setting/Action planning</c:v>
                </c:pt>
                <c:pt idx="8">
                  <c:v>% Demonstration</c:v>
                </c:pt>
                <c:pt idx="9">
                  <c:v>% Resource sharing</c:v>
                </c:pt>
                <c:pt idx="10">
                  <c:v>% Other</c:v>
                </c:pt>
              </c:strCache>
            </c:strRef>
          </c:cat>
          <c:val>
            <c:numRef>
              <c:f>'EI Summary'!$D$142:$D$152</c:f>
              <c:numCache>
                <c:formatCode>0%</c:formatCode>
                <c:ptCount val="11"/>
                <c:pt idx="0">
                  <c:v>#N/A</c:v>
                </c:pt>
                <c:pt idx="1">
                  <c:v>#N/A</c:v>
                </c:pt>
                <c:pt idx="2">
                  <c:v>#N/A</c:v>
                </c:pt>
                <c:pt idx="3">
                  <c:v>#N/A</c:v>
                </c:pt>
                <c:pt idx="4">
                  <c:v>#N/A</c:v>
                </c:pt>
                <c:pt idx="5">
                  <c:v>#N/A</c:v>
                </c:pt>
                <c:pt idx="6">
                  <c:v>#N/A</c:v>
                </c:pt>
                <c:pt idx="7">
                  <c:v>#N/A</c:v>
                </c:pt>
                <c:pt idx="8">
                  <c:v>#N/A</c:v>
                </c:pt>
                <c:pt idx="9">
                  <c:v>#N/A</c:v>
                </c:pt>
                <c:pt idx="10">
                  <c:v>#N/A</c:v>
                </c:pt>
              </c:numCache>
            </c:numRef>
          </c:val>
          <c:extLst>
            <c:ext xmlns:c16="http://schemas.microsoft.com/office/drawing/2014/chart" uri="{C3380CC4-5D6E-409C-BE32-E72D297353CC}">
              <c16:uniqueId val="{00000000-3884-4298-ACE4-AC7B7CF84E3A}"/>
            </c:ext>
          </c:extLst>
        </c:ser>
        <c:dLbls>
          <c:showLegendKey val="0"/>
          <c:showVal val="0"/>
          <c:showCatName val="0"/>
          <c:showSerName val="0"/>
          <c:showPercent val="0"/>
          <c:showBubbleSize val="0"/>
        </c:dLbls>
        <c:gapWidth val="219"/>
        <c:overlap val="-27"/>
        <c:axId val="719430712"/>
        <c:axId val="719431104"/>
      </c:barChart>
      <c:catAx>
        <c:axId val="719430712"/>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9431104"/>
        <c:crosses val="autoZero"/>
        <c:auto val="1"/>
        <c:lblAlgn val="ctr"/>
        <c:lblOffset val="100"/>
        <c:noMultiLvlLbl val="0"/>
      </c:catAx>
      <c:valAx>
        <c:axId val="719431104"/>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9430712"/>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[NCPMI EI Practitioner Coaching Log_v1.1_BLANK_4-2021.xlsx]EI Summary!PivotTable4</c:name>
    <c:fmtId val="0"/>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Action Planning</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pivotFmt>
      <c:pivotFmt>
        <c:idx val="19"/>
        <c:spPr>
          <a:solidFill>
            <a:schemeClr val="accent1"/>
          </a:solidFill>
          <a:ln>
            <a:noFill/>
          </a:ln>
          <a:effectLst/>
        </c:spP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solidFill>
            <a:schemeClr val="accent1"/>
          </a:solidFill>
          <a:ln>
            <a:noFill/>
          </a:ln>
          <a:effectLst/>
        </c:spPr>
        <c:marker>
          <c:symbol val="none"/>
        </c:marker>
      </c:pivotFmt>
      <c:pivotFmt>
        <c:idx val="29"/>
        <c:spPr>
          <a:solidFill>
            <a:schemeClr val="accent1"/>
          </a:solidFill>
          <a:ln>
            <a:noFill/>
          </a:ln>
          <a:effectLst/>
        </c:spPr>
        <c:marker>
          <c:symbol val="none"/>
        </c:marker>
      </c:pivotFmt>
      <c:pivotFmt>
        <c:idx val="30"/>
        <c:spPr>
          <a:solidFill>
            <a:schemeClr val="accent1"/>
          </a:solidFill>
          <a:ln>
            <a:noFill/>
          </a:ln>
          <a:effectLst/>
        </c:spPr>
        <c:marker>
          <c:symbol val="none"/>
        </c:marker>
      </c:pivotFmt>
      <c:pivotFmt>
        <c:idx val="31"/>
        <c:spPr>
          <a:solidFill>
            <a:schemeClr val="accent1"/>
          </a:solidFill>
          <a:ln>
            <a:noFill/>
          </a:ln>
          <a:effectLst/>
        </c:spPr>
        <c:marker>
          <c:symbol val="none"/>
        </c:marker>
      </c:pivotFmt>
      <c:pivotFmt>
        <c:idx val="32"/>
        <c:spPr>
          <a:solidFill>
            <a:schemeClr val="accent1"/>
          </a:solidFill>
          <a:ln>
            <a:noFill/>
          </a:ln>
          <a:effectLst/>
        </c:spPr>
        <c:marker>
          <c:symbol val="none"/>
        </c:marke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pivotFmt>
      <c:pivotFmt>
        <c:idx val="36"/>
        <c:spPr>
          <a:solidFill>
            <a:schemeClr val="accent1"/>
          </a:solidFill>
          <a:ln>
            <a:noFill/>
          </a:ln>
          <a:effectLst/>
        </c:spPr>
        <c:marker>
          <c:symbol val="none"/>
        </c:marker>
      </c:pivotFmt>
      <c:pivotFmt>
        <c:idx val="37"/>
        <c:spPr>
          <a:solidFill>
            <a:schemeClr val="accent1"/>
          </a:solidFill>
          <a:ln>
            <a:noFill/>
          </a:ln>
          <a:effectLst/>
        </c:spPr>
        <c:marker>
          <c:symbol val="none"/>
        </c:marker>
      </c:pivotFmt>
      <c:pivotFmt>
        <c:idx val="38"/>
        <c:spPr>
          <a:solidFill>
            <a:schemeClr val="accent1"/>
          </a:solidFill>
          <a:ln>
            <a:noFill/>
          </a:ln>
          <a:effectLst/>
        </c:spPr>
        <c:marker>
          <c:symbol val="none"/>
        </c:marker>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'EI Summary'!$D$2</c:f>
              <c:strCache>
                <c:ptCount val="1"/>
                <c:pt idx="0">
                  <c:v>Total # of Action Plan Goals Written</c:v>
                </c:pt>
              </c:strCache>
            </c:strRef>
          </c:tx>
          <c:spPr>
            <a:solidFill>
              <a:schemeClr val="accent1"/>
            </a:solidFill>
            <a:ln>
              <a:noFill/>
            </a:ln>
            <a:effectLst/>
          </c:spPr>
          <c:invertIfNegative val="0"/>
          <c:cat>
            <c:strRef>
              <c:f>'EI Summary'!$C$3</c:f>
              <c:strCache>
                <c:ptCount val="1"/>
                <c:pt idx="0">
                  <c:v>0</c:v>
                </c:pt>
              </c:strCache>
            </c:strRef>
          </c:cat>
          <c:val>
            <c:numRef>
              <c:f>'EI Summary'!$D$3</c:f>
              <c:numCache>
                <c:formatCode>General</c:formatCode>
                <c:ptCount val="1"/>
                <c:pt idx="0">
                  <c:v>0</c:v>
                </c:pt>
              </c:numCache>
            </c:numRef>
          </c:val>
          <c:extLst>
            <c:ext xmlns:c16="http://schemas.microsoft.com/office/drawing/2014/chart" uri="{C3380CC4-5D6E-409C-BE32-E72D297353CC}">
              <c16:uniqueId val="{00000000-FC51-4D77-9FEB-1FEDE8D16A0B}"/>
            </c:ext>
          </c:extLst>
        </c:ser>
        <c:ser>
          <c:idx val="1"/>
          <c:order val="1"/>
          <c:tx>
            <c:strRef>
              <c:f>'EI Summary'!$E$2</c:f>
              <c:strCache>
                <c:ptCount val="1"/>
                <c:pt idx="0">
                  <c:v>Total # of Action Plan Goals Completed</c:v>
                </c:pt>
              </c:strCache>
            </c:strRef>
          </c:tx>
          <c:spPr>
            <a:solidFill>
              <a:schemeClr val="accent2"/>
            </a:solidFill>
            <a:ln>
              <a:noFill/>
            </a:ln>
            <a:effectLst/>
          </c:spPr>
          <c:invertIfNegative val="0"/>
          <c:cat>
            <c:strRef>
              <c:f>'EI Summary'!$C$3</c:f>
              <c:strCache>
                <c:ptCount val="1"/>
                <c:pt idx="0">
                  <c:v>0</c:v>
                </c:pt>
              </c:strCache>
            </c:strRef>
          </c:cat>
          <c:val>
            <c:numRef>
              <c:f>'EI Summary'!$E$3</c:f>
              <c:numCache>
                <c:formatCode>General</c:formatCode>
                <c:ptCount val="1"/>
                <c:pt idx="0">
                  <c:v>0</c:v>
                </c:pt>
              </c:numCache>
            </c:numRef>
          </c:val>
          <c:extLst>
            <c:ext xmlns:c16="http://schemas.microsoft.com/office/drawing/2014/chart" uri="{C3380CC4-5D6E-409C-BE32-E72D297353CC}">
              <c16:uniqueId val="{00000000-6C1C-4C79-838D-1CD461C6144B}"/>
            </c:ext>
          </c:extLst>
        </c:ser>
        <c:dLbls>
          <c:showLegendKey val="0"/>
          <c:showVal val="0"/>
          <c:showCatName val="0"/>
          <c:showSerName val="0"/>
          <c:showPercent val="0"/>
          <c:showBubbleSize val="0"/>
        </c:dLbls>
        <c:gapWidth val="219"/>
        <c:overlap val="-100"/>
        <c:axId val="719432280"/>
        <c:axId val="719432672"/>
      </c:barChart>
      <c:catAx>
        <c:axId val="719432280"/>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9432672"/>
        <c:crosses val="autoZero"/>
        <c:auto val="1"/>
        <c:lblAlgn val="ctr"/>
        <c:lblOffset val="100"/>
        <c:noMultiLvlLbl val="0"/>
      </c:catAx>
      <c:valAx>
        <c:axId val="71943267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9432280"/>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[NCPMI EI Practitioner Coaching Log_v1.1_BLANK_4-2021.xlsx]EI Summary!PivotTable5</c:name>
    <c:fmtId val="1"/>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Percent of Action Plan Goals Completed</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6"/>
          </a:solidFill>
          <a:ln>
            <a:noFill/>
          </a:ln>
          <a:effectLst/>
        </c:spPr>
        <c:marker>
          <c:symbol val="none"/>
        </c:marker>
      </c:pivotFmt>
      <c:pivotFmt>
        <c:idx val="1"/>
        <c:spPr>
          <a:solidFill>
            <a:schemeClr val="accent6"/>
          </a:solidFill>
          <a:ln>
            <a:noFill/>
          </a:ln>
          <a:effectLst/>
        </c:spPr>
        <c:marker>
          <c:symbol val="none"/>
        </c:marker>
      </c:pivotFmt>
      <c:pivotFmt>
        <c:idx val="2"/>
        <c:spPr>
          <a:solidFill>
            <a:schemeClr val="accent6"/>
          </a:solidFill>
          <a:ln>
            <a:noFill/>
          </a:ln>
          <a:effectLst/>
        </c:spPr>
        <c:marker>
          <c:symbol val="none"/>
        </c:marker>
      </c:pivotFmt>
      <c:pivotFmt>
        <c:idx val="3"/>
        <c:spPr>
          <a:solidFill>
            <a:schemeClr val="accent6"/>
          </a:solidFill>
          <a:ln>
            <a:noFill/>
          </a:ln>
          <a:effectLst/>
        </c:spPr>
        <c:marker>
          <c:symbol val="none"/>
        </c:marker>
      </c:pivotFmt>
      <c:pivotFmt>
        <c:idx val="4"/>
        <c:spPr>
          <a:solidFill>
            <a:schemeClr val="accent6"/>
          </a:solidFill>
          <a:ln>
            <a:noFill/>
          </a:ln>
          <a:effectLst/>
        </c:spPr>
        <c:marker>
          <c:symbol val="none"/>
        </c:marker>
      </c:pivotFmt>
      <c:pivotFmt>
        <c:idx val="5"/>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'EI Summary'!$H$2</c:f>
              <c:strCache>
                <c:ptCount val="1"/>
                <c:pt idx="0">
                  <c:v>Total</c:v>
                </c:pt>
              </c:strCache>
            </c:strRef>
          </c:tx>
          <c:spPr>
            <a:solidFill>
              <a:schemeClr val="accent6"/>
            </a:solidFill>
            <a:ln>
              <a:noFill/>
            </a:ln>
            <a:effectLst/>
          </c:spPr>
          <c:invertIfNegative val="0"/>
          <c:cat>
            <c:strRef>
              <c:f>'EI Summary'!$G$3</c:f>
              <c:strCache>
                <c:ptCount val="1"/>
                <c:pt idx="0">
                  <c:v>0</c:v>
                </c:pt>
              </c:strCache>
            </c:strRef>
          </c:cat>
          <c:val>
            <c:numRef>
              <c:f>'EI Summary'!$H$3</c:f>
              <c:numCache>
                <c:formatCode>0%</c:formatCode>
                <c:ptCount val="1"/>
                <c:pt idx="0">
                  <c:v>#N/A</c:v>
                </c:pt>
              </c:numCache>
            </c:numRef>
          </c:val>
          <c:extLst>
            <c:ext xmlns:c16="http://schemas.microsoft.com/office/drawing/2014/chart" uri="{C3380CC4-5D6E-409C-BE32-E72D297353CC}">
              <c16:uniqueId val="{00000000-6FCE-4A28-AEA6-38EF5A8BB4BE}"/>
            </c:ext>
          </c:extLst>
        </c:ser>
        <c:dLbls>
          <c:showLegendKey val="0"/>
          <c:showVal val="0"/>
          <c:showCatName val="0"/>
          <c:showSerName val="0"/>
          <c:showPercent val="0"/>
          <c:showBubbleSize val="0"/>
        </c:dLbls>
        <c:gapWidth val="219"/>
        <c:overlap val="-27"/>
        <c:axId val="719433848"/>
        <c:axId val="719434240"/>
      </c:barChart>
      <c:catAx>
        <c:axId val="719433848"/>
        <c:scaling>
          <c:orientation val="minMax"/>
        </c:scaling>
        <c:delete val="1"/>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719434240"/>
        <c:crosses val="autoZero"/>
        <c:auto val="1"/>
        <c:lblAlgn val="ctr"/>
        <c:lblOffset val="100"/>
        <c:noMultiLvlLbl val="0"/>
      </c:catAx>
      <c:valAx>
        <c:axId val="71943424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9433848"/>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[NCPMI EI Practitioner Coaching Log_v1.1_BLANK_4-2021.xlsx]Coach Summary!PivotTable2</c:name>
    <c:fmtId val="1"/>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Observation Strategies Used Across All Coaching Cycles for All Early Interventionists</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6"/>
          </a:solidFill>
          <a:ln w="12700" cap="flat" cmpd="sng" algn="ctr">
            <a:solidFill>
              <a:schemeClr val="accent6">
                <a:shade val="50000"/>
              </a:schemeClr>
            </a:solidFill>
            <a:prstDash val="solid"/>
            <a:miter lim="800000"/>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'Coach Summary'!$C$42:$C$43</c:f>
              <c:strCache>
                <c:ptCount val="1"/>
                <c:pt idx="0">
                  <c:v>Coach Name</c:v>
                </c:pt>
              </c:strCache>
            </c:strRef>
          </c:tx>
          <c:spPr>
            <a:solidFill>
              <a:schemeClr val="accent1"/>
            </a:solidFill>
            <a:ln>
              <a:noFill/>
            </a:ln>
            <a:effectLst/>
          </c:spPr>
          <c:invertIfNegative val="0"/>
          <c:cat>
            <c:strRef>
              <c:f>'Coach Summary'!$B$44:$B$53</c:f>
              <c:strCache>
                <c:ptCount val="10"/>
                <c:pt idx="0">
                  <c:v>% Observed live</c:v>
                </c:pt>
                <c:pt idx="1">
                  <c:v>% Viewed video recording</c:v>
                </c:pt>
                <c:pt idx="2">
                  <c:v>% Modeled</c:v>
                </c:pt>
                <c:pt idx="3">
                  <c:v>% Collected data</c:v>
                </c:pt>
                <c:pt idx="4">
                  <c:v>% Verbal support</c:v>
                </c:pt>
                <c:pt idx="5">
                  <c:v>% Side by side gestural support</c:v>
                </c:pt>
                <c:pt idx="6">
                  <c:v>% Supportive feedback</c:v>
                </c:pt>
                <c:pt idx="7">
                  <c:v>% Helped with environmental arrangements</c:v>
                </c:pt>
                <c:pt idx="8">
                  <c:v>% Other help during the home visit</c:v>
                </c:pt>
                <c:pt idx="9">
                  <c:v>% Other</c:v>
                </c:pt>
              </c:strCache>
            </c:strRef>
          </c:cat>
          <c:val>
            <c:numRef>
              <c:f>'Coach Summary'!$C$44:$C$53</c:f>
              <c:numCache>
                <c:formatCode>0%</c:formatCode>
                <c:ptCount val="10"/>
                <c:pt idx="0">
                  <c:v>#N/A</c:v>
                </c:pt>
                <c:pt idx="1">
                  <c:v>#N/A</c:v>
                </c:pt>
                <c:pt idx="2">
                  <c:v>#N/A</c:v>
                </c:pt>
                <c:pt idx="3">
                  <c:v>#N/A</c:v>
                </c:pt>
                <c:pt idx="4">
                  <c:v>#N/A</c:v>
                </c:pt>
                <c:pt idx="5">
                  <c:v>#N/A</c:v>
                </c:pt>
                <c:pt idx="6">
                  <c:v>#N/A</c:v>
                </c:pt>
                <c:pt idx="7">
                  <c:v>#N/A</c:v>
                </c:pt>
                <c:pt idx="8">
                  <c:v>#N/A</c:v>
                </c:pt>
                <c:pt idx="9">
                  <c:v>#N/A</c:v>
                </c:pt>
              </c:numCache>
            </c:numRef>
          </c:val>
          <c:extLst>
            <c:ext xmlns:c16="http://schemas.microsoft.com/office/drawing/2014/chart" uri="{C3380CC4-5D6E-409C-BE32-E72D297353CC}">
              <c16:uniqueId val="{00000000-BA8D-49FB-AB58-D26FA46EE052}"/>
            </c:ext>
          </c:extLst>
        </c:ser>
        <c:dLbls>
          <c:showLegendKey val="0"/>
          <c:showVal val="0"/>
          <c:showCatName val="0"/>
          <c:showSerName val="0"/>
          <c:showPercent val="0"/>
          <c:showBubbleSize val="0"/>
        </c:dLbls>
        <c:gapWidth val="219"/>
        <c:overlap val="-27"/>
        <c:axId val="719435808"/>
        <c:axId val="719436200"/>
      </c:barChart>
      <c:catAx>
        <c:axId val="719435808"/>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9436200"/>
        <c:crosses val="autoZero"/>
        <c:auto val="1"/>
        <c:lblAlgn val="ctr"/>
        <c:lblOffset val="100"/>
        <c:noMultiLvlLbl val="0"/>
      </c:catAx>
      <c:valAx>
        <c:axId val="71943620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9435808"/>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[NCPMI EI Practitioner Coaching Log_v1.1_BLANK_4-2021.xlsx]Coach Summary!PivotTable3</c:name>
    <c:fmtId val="1"/>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Debriefing Strategies Used Across All Coaching Cycles</a:t>
            </a:r>
            <a:r>
              <a:rPr lang="en-US" b="1" baseline="0"/>
              <a:t> for All Early Interventionists</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pivotFmt>
      <c:pivotFmt>
        <c:idx val="1"/>
      </c:pivotFmt>
      <c:pivotFmt>
        <c:idx val="2"/>
      </c:pivotFmt>
      <c:pivotFmt>
        <c:idx val="3"/>
        <c:spPr>
          <a:solidFill>
            <a:schemeClr val="accent1"/>
          </a:solidFill>
          <a:ln>
            <a:noFill/>
          </a:ln>
          <a:effectLst/>
        </c:spPr>
        <c:marker>
          <c:symbol val="circle"/>
          <c:size val="5"/>
          <c:spPr>
            <a:solidFill>
              <a:schemeClr val="accent1"/>
            </a:solidFill>
            <a:ln w="9525">
              <a:solidFill>
                <a:schemeClr val="accent1"/>
              </a:solidFill>
            </a:ln>
            <a:effectLst/>
          </c:spPr>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2"/>
          </a:solidFill>
          <a:ln w="19050" cap="flat" cmpd="sng" algn="ctr">
            <a:solidFill>
              <a:schemeClr val="lt1"/>
            </a:solidFill>
            <a:prstDash val="solid"/>
            <a:miter lim="800000"/>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'Coach Summary'!$C$86:$C$87</c:f>
              <c:strCache>
                <c:ptCount val="1"/>
                <c:pt idx="0">
                  <c:v>Coach Name</c:v>
                </c:pt>
              </c:strCache>
            </c:strRef>
          </c:tx>
          <c:spPr>
            <a:solidFill>
              <a:schemeClr val="accent1"/>
            </a:solidFill>
            <a:ln>
              <a:noFill/>
            </a:ln>
            <a:effectLst/>
          </c:spPr>
          <c:invertIfNegative val="0"/>
          <c:cat>
            <c:strRef>
              <c:f>'Coach Summary'!$B$88:$B$98</c:f>
              <c:strCache>
                <c:ptCount val="11"/>
                <c:pt idx="0">
                  <c:v>% Reflective conversation</c:v>
                </c:pt>
                <c:pt idx="1">
                  <c:v>% Video review</c:v>
                </c:pt>
                <c:pt idx="2">
                  <c:v>% Supportive feedback</c:v>
                </c:pt>
                <c:pt idx="3">
                  <c:v>% Constructive feedback</c:v>
                </c:pt>
                <c:pt idx="4">
                  <c:v>% Role play</c:v>
                </c:pt>
                <c:pt idx="5">
                  <c:v>% Problem solving discussion</c:v>
                </c:pt>
                <c:pt idx="6">
                  <c:v>% Child intervention strategies</c:v>
                </c:pt>
                <c:pt idx="7">
                  <c:v>% Goal setting/Action planning</c:v>
                </c:pt>
                <c:pt idx="8">
                  <c:v>% Demonstration</c:v>
                </c:pt>
                <c:pt idx="9">
                  <c:v>% Resource sharing</c:v>
                </c:pt>
                <c:pt idx="10">
                  <c:v>% Other</c:v>
                </c:pt>
              </c:strCache>
            </c:strRef>
          </c:cat>
          <c:val>
            <c:numRef>
              <c:f>'Coach Summary'!$C$88:$C$98</c:f>
              <c:numCache>
                <c:formatCode>0%</c:formatCode>
                <c:ptCount val="11"/>
                <c:pt idx="0">
                  <c:v>#N/A</c:v>
                </c:pt>
                <c:pt idx="1">
                  <c:v>#N/A</c:v>
                </c:pt>
                <c:pt idx="2">
                  <c:v>#N/A</c:v>
                </c:pt>
                <c:pt idx="3">
                  <c:v>#N/A</c:v>
                </c:pt>
                <c:pt idx="4">
                  <c:v>#N/A</c:v>
                </c:pt>
                <c:pt idx="5">
                  <c:v>#N/A</c:v>
                </c:pt>
                <c:pt idx="6">
                  <c:v>#N/A</c:v>
                </c:pt>
                <c:pt idx="7">
                  <c:v>#N/A</c:v>
                </c:pt>
                <c:pt idx="8">
                  <c:v>#N/A</c:v>
                </c:pt>
                <c:pt idx="9">
                  <c:v>#N/A</c:v>
                </c:pt>
                <c:pt idx="10">
                  <c:v>#N/A</c:v>
                </c:pt>
              </c:numCache>
            </c:numRef>
          </c:val>
          <c:extLst>
            <c:ext xmlns:c16="http://schemas.microsoft.com/office/drawing/2014/chart" uri="{C3380CC4-5D6E-409C-BE32-E72D297353CC}">
              <c16:uniqueId val="{00000000-8EF2-4BC6-A32D-B71811B890E2}"/>
            </c:ext>
          </c:extLst>
        </c:ser>
        <c:dLbls>
          <c:showLegendKey val="0"/>
          <c:showVal val="0"/>
          <c:showCatName val="0"/>
          <c:showSerName val="0"/>
          <c:showPercent val="0"/>
          <c:showBubbleSize val="0"/>
        </c:dLbls>
        <c:gapWidth val="219"/>
        <c:overlap val="-27"/>
        <c:axId val="477466600"/>
        <c:axId val="477466992"/>
      </c:barChart>
      <c:catAx>
        <c:axId val="477466600"/>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77466992"/>
        <c:crosses val="autoZero"/>
        <c:auto val="1"/>
        <c:lblAlgn val="ctr"/>
        <c:lblOffset val="100"/>
        <c:noMultiLvlLbl val="0"/>
      </c:catAx>
      <c:valAx>
        <c:axId val="47746699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77466600"/>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[NCPMI EI Practitioner Coaching Log_v1.1_BLANK_4-2021.xlsx]Coach Summary!PivotTable4</c:name>
    <c:fmtId val="1"/>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Action Planning</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2"/>
          </a:solidFill>
          <a:ln>
            <a:noFill/>
          </a:ln>
          <a:effectLst/>
        </c:spPr>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'Coach Summary'!$C$2:$C$3</c:f>
              <c:strCache>
                <c:ptCount val="1"/>
                <c:pt idx="0">
                  <c:v>Coach Name</c:v>
                </c:pt>
              </c:strCache>
            </c:strRef>
          </c:tx>
          <c:spPr>
            <a:solidFill>
              <a:schemeClr val="accent1"/>
            </a:solidFill>
            <a:ln>
              <a:noFill/>
            </a:ln>
            <a:effectLst/>
          </c:spPr>
          <c:invertIfNegative val="0"/>
          <c:dPt>
            <c:idx val="1"/>
            <c:invertIfNegative val="0"/>
            <c:bubble3D val="0"/>
            <c:spPr>
              <a:solidFill>
                <a:schemeClr val="accent2"/>
              </a:solidFill>
              <a:ln>
                <a:noFill/>
              </a:ln>
              <a:effectLst/>
            </c:spPr>
            <c:extLst>
              <c:ext xmlns:c16="http://schemas.microsoft.com/office/drawing/2014/chart" uri="{C3380CC4-5D6E-409C-BE32-E72D297353CC}">
                <c16:uniqueId val="{00000005-4A52-455A-BC12-2C7C5BEAA2CA}"/>
              </c:ext>
            </c:extLst>
          </c:dPt>
          <c:dPt>
            <c:idx val="2"/>
            <c:invertIfNegative val="0"/>
            <c:bubble3D val="0"/>
            <c:extLst>
              <c:ext xmlns:c16="http://schemas.microsoft.com/office/drawing/2014/chart" uri="{C3380CC4-5D6E-409C-BE32-E72D297353CC}">
                <c16:uniqueId val="{00000002-5102-414F-A913-D8EC75316FC7}"/>
              </c:ext>
            </c:extLst>
          </c:dPt>
          <c:cat>
            <c:strRef>
              <c:f>'Coach Summary'!$B$4:$B$5</c:f>
              <c:strCache>
                <c:ptCount val="2"/>
                <c:pt idx="0">
                  <c:v>Total # of  Goals Written</c:v>
                </c:pt>
                <c:pt idx="1">
                  <c:v>Total # of Goals Completed</c:v>
                </c:pt>
              </c:strCache>
            </c:strRef>
          </c:cat>
          <c:val>
            <c:numRef>
              <c:f>'Coach Summary'!$C$4:$C$5</c:f>
              <c:numCache>
                <c:formatCode>General</c:formatCode>
                <c:ptCount val="2"/>
                <c:pt idx="0">
                  <c:v>0</c:v>
                </c:pt>
                <c:pt idx="1">
                  <c:v>0</c:v>
                </c:pt>
              </c:numCache>
            </c:numRef>
          </c:val>
          <c:extLst>
            <c:ext xmlns:c16="http://schemas.microsoft.com/office/drawing/2014/chart" uri="{C3380CC4-5D6E-409C-BE32-E72D297353CC}">
              <c16:uniqueId val="{00000000-34AC-456C-A093-17C92BEC823F}"/>
            </c:ext>
          </c:extLst>
        </c:ser>
        <c:dLbls>
          <c:showLegendKey val="0"/>
          <c:showVal val="0"/>
          <c:showCatName val="0"/>
          <c:showSerName val="0"/>
          <c:showPercent val="0"/>
          <c:showBubbleSize val="0"/>
        </c:dLbls>
        <c:gapWidth val="219"/>
        <c:axId val="477468168"/>
        <c:axId val="477468560"/>
      </c:barChart>
      <c:catAx>
        <c:axId val="477468168"/>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77468560"/>
        <c:crosses val="autoZero"/>
        <c:auto val="1"/>
        <c:lblAlgn val="ctr"/>
        <c:lblOffset val="100"/>
        <c:noMultiLvlLbl val="0"/>
      </c:catAx>
      <c:valAx>
        <c:axId val="47746856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7746816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[NCPMI EI Practitioner Coaching Log_v1.1_BLANK_4-2021.xlsx]Coach Summary!PivotTable5</c:name>
    <c:fmtId val="2"/>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Percent of Action Plan Goals Completed</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6"/>
          </a:solidFill>
          <a:ln w="12700" cap="flat" cmpd="sng" algn="ctr">
            <a:solidFill>
              <a:schemeClr val="accent6">
                <a:shade val="50000"/>
              </a:schemeClr>
            </a:solidFill>
            <a:prstDash val="solid"/>
            <a:miter lim="800000"/>
          </a:ln>
          <a:effectLst/>
        </c:spPr>
        <c:marker>
          <c:symbol val="none"/>
        </c:marker>
      </c:pivotFmt>
      <c:pivotFmt>
        <c:idx val="9"/>
        <c:spPr>
          <a:solidFill>
            <a:schemeClr val="accent6"/>
          </a:solidFill>
          <a:ln w="12700" cap="flat" cmpd="sng" algn="ctr">
            <a:solidFill>
              <a:schemeClr val="accent6">
                <a:shade val="50000"/>
              </a:schemeClr>
            </a:solidFill>
            <a:prstDash val="solid"/>
            <a:miter lim="800000"/>
          </a:ln>
          <a:effectLst/>
        </c:spPr>
        <c:marker>
          <c:symbol val="none"/>
        </c:marker>
      </c:pivotFmt>
      <c:pivotFmt>
        <c:idx val="10"/>
        <c:spPr>
          <a:solidFill>
            <a:schemeClr val="accent6"/>
          </a:solidFill>
          <a:ln w="12700" cap="flat" cmpd="sng" algn="ctr">
            <a:solidFill>
              <a:schemeClr val="accent6">
                <a:shade val="50000"/>
              </a:schemeClr>
            </a:solidFill>
            <a:prstDash val="solid"/>
            <a:miter lim="800000"/>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pivotFmt>
    </c:pivotFmts>
    <c:plotArea>
      <c:layout/>
      <c:barChart>
        <c:barDir val="col"/>
        <c:grouping val="clustered"/>
        <c:varyColors val="0"/>
        <c:ser>
          <c:idx val="0"/>
          <c:order val="0"/>
          <c:tx>
            <c:strRef>
              <c:f>'Coach Summary'!$E$2:$E$3</c:f>
              <c:strCache>
                <c:ptCount val="1"/>
                <c:pt idx="0">
                  <c:v>Coach Name</c:v>
                </c:pt>
              </c:strCache>
            </c:strRef>
          </c:tx>
          <c:spPr>
            <a:solidFill>
              <a:schemeClr val="accent6"/>
            </a:solidFill>
            <a:ln w="12700" cap="flat" cmpd="sng" algn="ctr">
              <a:solidFill>
                <a:schemeClr val="accent6">
                  <a:shade val="50000"/>
                </a:schemeClr>
              </a:solidFill>
              <a:prstDash val="solid"/>
              <a:miter lim="800000"/>
            </a:ln>
            <a:effectLst/>
          </c:spPr>
          <c:invertIfNegative val="0"/>
          <c:cat>
            <c:strRef>
              <c:f>'Coach Summary'!$D$4</c:f>
              <c:strCache>
                <c:ptCount val="1"/>
                <c:pt idx="0">
                  <c:v>Total</c:v>
                </c:pt>
              </c:strCache>
            </c:strRef>
          </c:cat>
          <c:val>
            <c:numRef>
              <c:f>'Coach Summary'!$E$4</c:f>
              <c:numCache>
                <c:formatCode>0%</c:formatCode>
                <c:ptCount val="1"/>
                <c:pt idx="0">
                  <c:v>#N/A</c:v>
                </c:pt>
              </c:numCache>
            </c:numRef>
          </c:val>
          <c:extLst>
            <c:ext xmlns:c16="http://schemas.microsoft.com/office/drawing/2014/chart" uri="{C3380CC4-5D6E-409C-BE32-E72D297353CC}">
              <c16:uniqueId val="{00000000-28EF-4A94-B413-F0BF2D5DC82A}"/>
            </c:ext>
          </c:extLst>
        </c:ser>
        <c:dLbls>
          <c:showLegendKey val="0"/>
          <c:showVal val="0"/>
          <c:showCatName val="0"/>
          <c:showSerName val="0"/>
          <c:showPercent val="0"/>
          <c:showBubbleSize val="0"/>
        </c:dLbls>
        <c:gapWidth val="219"/>
        <c:overlap val="-27"/>
        <c:axId val="477469736"/>
        <c:axId val="477470128"/>
      </c:barChart>
      <c:catAx>
        <c:axId val="477469736"/>
        <c:scaling>
          <c:orientation val="minMax"/>
        </c:scaling>
        <c:delete val="1"/>
        <c:axPos val="b"/>
        <c:numFmt formatCode="General" sourceLinked="1"/>
        <c:majorTickMark val="none"/>
        <c:minorTickMark val="none"/>
        <c:tickLblPos val="nextTo"/>
        <c:crossAx val="477470128"/>
        <c:crosses val="autoZero"/>
        <c:auto val="1"/>
        <c:lblAlgn val="ctr"/>
        <c:lblOffset val="100"/>
        <c:noMultiLvlLbl val="0"/>
      </c:catAx>
      <c:valAx>
        <c:axId val="47747012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7746973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3</xdr:col>
      <xdr:colOff>417691</xdr:colOff>
      <xdr:row>87</xdr:row>
      <xdr:rowOff>123825</xdr:rowOff>
    </xdr:from>
    <xdr:to>
      <xdr:col>17</xdr:col>
      <xdr:colOff>183215</xdr:colOff>
      <xdr:row>105</xdr:row>
      <xdr:rowOff>133351</xdr:rowOff>
    </xdr:to>
    <xdr:pic>
      <xdr:nvPicPr>
        <xdr:cNvPr id="63" name="Picture 62">
          <a:extLst>
            <a:ext uri="{FF2B5EF4-FFF2-40B4-BE49-F238E27FC236}">
              <a16:creationId xmlns:a16="http://schemas.microsoft.com/office/drawing/2014/main" id="{8FDF442C-0C4F-4E63-A3A3-D95B67F3E7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46491" y="17145000"/>
          <a:ext cx="8299924" cy="34385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333375</xdr:colOff>
      <xdr:row>59</xdr:row>
      <xdr:rowOff>84101</xdr:rowOff>
    </xdr:from>
    <xdr:to>
      <xdr:col>16</xdr:col>
      <xdr:colOff>246771</xdr:colOff>
      <xdr:row>82</xdr:row>
      <xdr:rowOff>165322</xdr:rowOff>
    </xdr:to>
    <xdr:pic>
      <xdr:nvPicPr>
        <xdr:cNvPr id="57" name="Picture 56">
          <a:extLst>
            <a:ext uri="{FF2B5EF4-FFF2-40B4-BE49-F238E27FC236}">
              <a16:creationId xmlns:a16="http://schemas.microsoft.com/office/drawing/2014/main" id="{7A5E7FB4-5898-4CF6-9DDE-2B6C3F30D41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381375" y="11771276"/>
          <a:ext cx="6618996" cy="44627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419100</xdr:colOff>
      <xdr:row>31</xdr:row>
      <xdr:rowOff>38101</xdr:rowOff>
    </xdr:from>
    <xdr:to>
      <xdr:col>16</xdr:col>
      <xdr:colOff>564399</xdr:colOff>
      <xdr:row>56</xdr:row>
      <xdr:rowOff>133351</xdr:rowOff>
    </xdr:to>
    <xdr:pic>
      <xdr:nvPicPr>
        <xdr:cNvPr id="47" name="Picture 46">
          <a:extLst>
            <a:ext uri="{FF2B5EF4-FFF2-40B4-BE49-F238E27FC236}">
              <a16:creationId xmlns:a16="http://schemas.microsoft.com/office/drawing/2014/main" id="{3781C966-1350-4163-8A87-4BCB0F00B7AC}"/>
            </a:ext>
          </a:extLst>
        </xdr:cNvPr>
        <xdr:cNvPicPr>
          <a:picLocks noChangeAspect="1" noChangeArrowheads="1"/>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b="21899"/>
        <a:stretch/>
      </xdr:blipFill>
      <xdr:spPr bwMode="auto">
        <a:xfrm>
          <a:off x="3467100" y="6391276"/>
          <a:ext cx="6850899" cy="4857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4</xdr:col>
      <xdr:colOff>104775</xdr:colOff>
      <xdr:row>33</xdr:row>
      <xdr:rowOff>95250</xdr:rowOff>
    </xdr:from>
    <xdr:to>
      <xdr:col>7</xdr:col>
      <xdr:colOff>590550</xdr:colOff>
      <xdr:row>37</xdr:row>
      <xdr:rowOff>133350</xdr:rowOff>
    </xdr:to>
    <xdr:cxnSp macro="">
      <xdr:nvCxnSpPr>
        <xdr:cNvPr id="4" name="Straight Arrow Connector 3">
          <a:extLst>
            <a:ext uri="{FF2B5EF4-FFF2-40B4-BE49-F238E27FC236}">
              <a16:creationId xmlns:a16="http://schemas.microsoft.com/office/drawing/2014/main" id="{00000000-0008-0000-0000-000004000000}"/>
            </a:ext>
          </a:extLst>
        </xdr:cNvPr>
        <xdr:cNvCxnSpPr/>
      </xdr:nvCxnSpPr>
      <xdr:spPr>
        <a:xfrm>
          <a:off x="2543175" y="6829425"/>
          <a:ext cx="2314575" cy="800100"/>
        </a:xfrm>
        <a:prstGeom prst="straightConnector1">
          <a:avLst/>
        </a:prstGeom>
        <a:ln>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542925</xdr:colOff>
      <xdr:row>41</xdr:row>
      <xdr:rowOff>85727</xdr:rowOff>
    </xdr:from>
    <xdr:to>
      <xdr:col>6</xdr:col>
      <xdr:colOff>495300</xdr:colOff>
      <xdr:row>42</xdr:row>
      <xdr:rowOff>104775</xdr:rowOff>
    </xdr:to>
    <xdr:cxnSp macro="">
      <xdr:nvCxnSpPr>
        <xdr:cNvPr id="5" name="Straight Arrow Connector 4">
          <a:extLst>
            <a:ext uri="{FF2B5EF4-FFF2-40B4-BE49-F238E27FC236}">
              <a16:creationId xmlns:a16="http://schemas.microsoft.com/office/drawing/2014/main" id="{00000000-0008-0000-0000-000005000000}"/>
            </a:ext>
          </a:extLst>
        </xdr:cNvPr>
        <xdr:cNvCxnSpPr/>
      </xdr:nvCxnSpPr>
      <xdr:spPr>
        <a:xfrm>
          <a:off x="2981325" y="8343902"/>
          <a:ext cx="1171575" cy="209548"/>
        </a:xfrm>
        <a:prstGeom prst="straightConnector1">
          <a:avLst/>
        </a:prstGeom>
        <a:ln>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552450</xdr:colOff>
      <xdr:row>37</xdr:row>
      <xdr:rowOff>180975</xdr:rowOff>
    </xdr:from>
    <xdr:to>
      <xdr:col>7</xdr:col>
      <xdr:colOff>590550</xdr:colOff>
      <xdr:row>38</xdr:row>
      <xdr:rowOff>95250</xdr:rowOff>
    </xdr:to>
    <xdr:cxnSp macro="">
      <xdr:nvCxnSpPr>
        <xdr:cNvPr id="10" name="Straight Arrow Connector 9">
          <a:extLst>
            <a:ext uri="{FF2B5EF4-FFF2-40B4-BE49-F238E27FC236}">
              <a16:creationId xmlns:a16="http://schemas.microsoft.com/office/drawing/2014/main" id="{00000000-0008-0000-0000-00000A000000}"/>
            </a:ext>
          </a:extLst>
        </xdr:cNvPr>
        <xdr:cNvCxnSpPr/>
      </xdr:nvCxnSpPr>
      <xdr:spPr>
        <a:xfrm>
          <a:off x="2990850" y="7677150"/>
          <a:ext cx="1866900" cy="104775"/>
        </a:xfrm>
        <a:prstGeom prst="straightConnector1">
          <a:avLst/>
        </a:prstGeom>
        <a:ln>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581025</xdr:colOff>
      <xdr:row>41</xdr:row>
      <xdr:rowOff>104775</xdr:rowOff>
    </xdr:from>
    <xdr:to>
      <xdr:col>7</xdr:col>
      <xdr:colOff>571500</xdr:colOff>
      <xdr:row>45</xdr:row>
      <xdr:rowOff>104777</xdr:rowOff>
    </xdr:to>
    <xdr:cxnSp macro="">
      <xdr:nvCxnSpPr>
        <xdr:cNvPr id="12" name="Straight Arrow Connector 11">
          <a:extLst>
            <a:ext uri="{FF2B5EF4-FFF2-40B4-BE49-F238E27FC236}">
              <a16:creationId xmlns:a16="http://schemas.microsoft.com/office/drawing/2014/main" id="{00000000-0008-0000-0000-00000C000000}"/>
            </a:ext>
          </a:extLst>
        </xdr:cNvPr>
        <xdr:cNvCxnSpPr/>
      </xdr:nvCxnSpPr>
      <xdr:spPr>
        <a:xfrm flipV="1">
          <a:off x="3019425" y="8362950"/>
          <a:ext cx="1819275" cy="762002"/>
        </a:xfrm>
        <a:prstGeom prst="straightConnector1">
          <a:avLst/>
        </a:prstGeom>
        <a:ln>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8</xdr:col>
      <xdr:colOff>123825</xdr:colOff>
      <xdr:row>54</xdr:row>
      <xdr:rowOff>38101</xdr:rowOff>
    </xdr:from>
    <xdr:to>
      <xdr:col>11</xdr:col>
      <xdr:colOff>466725</xdr:colOff>
      <xdr:row>56</xdr:row>
      <xdr:rowOff>95250</xdr:rowOff>
    </xdr:to>
    <xdr:sp macro="" textlink="">
      <xdr:nvSpPr>
        <xdr:cNvPr id="26" name="TextBox 25">
          <a:extLst>
            <a:ext uri="{FF2B5EF4-FFF2-40B4-BE49-F238E27FC236}">
              <a16:creationId xmlns:a16="http://schemas.microsoft.com/office/drawing/2014/main" id="{00000000-0008-0000-0000-00001A000000}"/>
            </a:ext>
          </a:extLst>
        </xdr:cNvPr>
        <xdr:cNvSpPr txBox="1"/>
      </xdr:nvSpPr>
      <xdr:spPr>
        <a:xfrm>
          <a:off x="5000625" y="10772776"/>
          <a:ext cx="2171700" cy="438149"/>
        </a:xfrm>
        <a:prstGeom prst="rect">
          <a:avLst/>
        </a:prstGeom>
        <a:solidFill>
          <a:schemeClr val="lt1"/>
        </a:solidFill>
        <a:ln w="9525" cmpd="sng">
          <a:solidFill>
            <a:srgbClr val="7030A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i="1">
              <a:solidFill>
                <a:srgbClr val="7030A0"/>
              </a:solidFill>
            </a:rPr>
            <a:t>Caution message is on by default if previous row has no</a:t>
          </a:r>
          <a:r>
            <a:rPr lang="en-US" sz="1100" i="1" baseline="0">
              <a:solidFill>
                <a:srgbClr val="7030A0"/>
              </a:solidFill>
            </a:rPr>
            <a:t> data entered.</a:t>
          </a:r>
          <a:endParaRPr lang="en-US" sz="1100" i="1">
            <a:solidFill>
              <a:srgbClr val="7030A0"/>
            </a:solidFill>
          </a:endParaRPr>
        </a:p>
      </xdr:txBody>
    </xdr:sp>
    <xdr:clientData/>
  </xdr:twoCellAnchor>
  <xdr:twoCellAnchor>
    <xdr:from>
      <xdr:col>11</xdr:col>
      <xdr:colOff>19050</xdr:colOff>
      <xdr:row>37</xdr:row>
      <xdr:rowOff>171450</xdr:rowOff>
    </xdr:from>
    <xdr:to>
      <xdr:col>17</xdr:col>
      <xdr:colOff>9526</xdr:colOff>
      <xdr:row>41</xdr:row>
      <xdr:rowOff>76200</xdr:rowOff>
    </xdr:to>
    <xdr:cxnSp macro="">
      <xdr:nvCxnSpPr>
        <xdr:cNvPr id="28" name="Straight Arrow Connector 27">
          <a:extLst>
            <a:ext uri="{FF2B5EF4-FFF2-40B4-BE49-F238E27FC236}">
              <a16:creationId xmlns:a16="http://schemas.microsoft.com/office/drawing/2014/main" id="{00000000-0008-0000-0000-00001C000000}"/>
            </a:ext>
          </a:extLst>
        </xdr:cNvPr>
        <xdr:cNvCxnSpPr/>
      </xdr:nvCxnSpPr>
      <xdr:spPr>
        <a:xfrm flipH="1">
          <a:off x="6724650" y="7667625"/>
          <a:ext cx="3648076" cy="666750"/>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171450</xdr:colOff>
      <xdr:row>43</xdr:row>
      <xdr:rowOff>66675</xdr:rowOff>
    </xdr:from>
    <xdr:to>
      <xdr:col>17</xdr:col>
      <xdr:colOff>19051</xdr:colOff>
      <xdr:row>45</xdr:row>
      <xdr:rowOff>114301</xdr:rowOff>
    </xdr:to>
    <xdr:cxnSp macro="">
      <xdr:nvCxnSpPr>
        <xdr:cNvPr id="29" name="Straight Arrow Connector 28">
          <a:extLst>
            <a:ext uri="{FF2B5EF4-FFF2-40B4-BE49-F238E27FC236}">
              <a16:creationId xmlns:a16="http://schemas.microsoft.com/office/drawing/2014/main" id="{00000000-0008-0000-0000-00001D000000}"/>
            </a:ext>
          </a:extLst>
        </xdr:cNvPr>
        <xdr:cNvCxnSpPr/>
      </xdr:nvCxnSpPr>
      <xdr:spPr>
        <a:xfrm flipH="1" flipV="1">
          <a:off x="9925050" y="8705850"/>
          <a:ext cx="457201" cy="428626"/>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581025</xdr:colOff>
      <xdr:row>64</xdr:row>
      <xdr:rowOff>85726</xdr:rowOff>
    </xdr:from>
    <xdr:to>
      <xdr:col>17</xdr:col>
      <xdr:colOff>28576</xdr:colOff>
      <xdr:row>67</xdr:row>
      <xdr:rowOff>114300</xdr:rowOff>
    </xdr:to>
    <xdr:cxnSp macro="">
      <xdr:nvCxnSpPr>
        <xdr:cNvPr id="33" name="Straight Arrow Connector 32">
          <a:extLst>
            <a:ext uri="{FF2B5EF4-FFF2-40B4-BE49-F238E27FC236}">
              <a16:creationId xmlns:a16="http://schemas.microsoft.com/office/drawing/2014/main" id="{00000000-0008-0000-0000-000021000000}"/>
            </a:ext>
          </a:extLst>
        </xdr:cNvPr>
        <xdr:cNvCxnSpPr/>
      </xdr:nvCxnSpPr>
      <xdr:spPr>
        <a:xfrm flipH="1">
          <a:off x="9115425" y="12725401"/>
          <a:ext cx="2495551" cy="600074"/>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47625</xdr:colOff>
      <xdr:row>65</xdr:row>
      <xdr:rowOff>66675</xdr:rowOff>
    </xdr:from>
    <xdr:to>
      <xdr:col>9</xdr:col>
      <xdr:colOff>371475</xdr:colOff>
      <xdr:row>66</xdr:row>
      <xdr:rowOff>161925</xdr:rowOff>
    </xdr:to>
    <xdr:cxnSp macro="">
      <xdr:nvCxnSpPr>
        <xdr:cNvPr id="35" name="Straight Arrow Connector 34">
          <a:extLst>
            <a:ext uri="{FF2B5EF4-FFF2-40B4-BE49-F238E27FC236}">
              <a16:creationId xmlns:a16="http://schemas.microsoft.com/office/drawing/2014/main" id="{00000000-0008-0000-0000-000023000000}"/>
            </a:ext>
          </a:extLst>
        </xdr:cNvPr>
        <xdr:cNvCxnSpPr/>
      </xdr:nvCxnSpPr>
      <xdr:spPr>
        <a:xfrm>
          <a:off x="2486025" y="12896850"/>
          <a:ext cx="3371850" cy="285750"/>
        </a:xfrm>
        <a:prstGeom prst="straightConnector1">
          <a:avLst/>
        </a:prstGeom>
        <a:ln>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16</xdr:col>
      <xdr:colOff>114300</xdr:colOff>
      <xdr:row>68</xdr:row>
      <xdr:rowOff>114300</xdr:rowOff>
    </xdr:from>
    <xdr:to>
      <xdr:col>17</xdr:col>
      <xdr:colOff>0</xdr:colOff>
      <xdr:row>70</xdr:row>
      <xdr:rowOff>38101</xdr:rowOff>
    </xdr:to>
    <xdr:cxnSp macro="">
      <xdr:nvCxnSpPr>
        <xdr:cNvPr id="37" name="Straight Arrow Connector 36">
          <a:extLst>
            <a:ext uri="{FF2B5EF4-FFF2-40B4-BE49-F238E27FC236}">
              <a16:creationId xmlns:a16="http://schemas.microsoft.com/office/drawing/2014/main" id="{00000000-0008-0000-0000-000025000000}"/>
            </a:ext>
          </a:extLst>
        </xdr:cNvPr>
        <xdr:cNvCxnSpPr/>
      </xdr:nvCxnSpPr>
      <xdr:spPr>
        <a:xfrm flipH="1" flipV="1">
          <a:off x="9867900" y="13515975"/>
          <a:ext cx="495300" cy="304801"/>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142875</xdr:colOff>
      <xdr:row>75</xdr:row>
      <xdr:rowOff>114300</xdr:rowOff>
    </xdr:from>
    <xdr:to>
      <xdr:col>17</xdr:col>
      <xdr:colOff>180977</xdr:colOff>
      <xdr:row>78</xdr:row>
      <xdr:rowOff>47627</xdr:rowOff>
    </xdr:to>
    <xdr:cxnSp macro="">
      <xdr:nvCxnSpPr>
        <xdr:cNvPr id="42" name="Straight Arrow Connector 41">
          <a:extLst>
            <a:ext uri="{FF2B5EF4-FFF2-40B4-BE49-F238E27FC236}">
              <a16:creationId xmlns:a16="http://schemas.microsoft.com/office/drawing/2014/main" id="{00000000-0008-0000-0000-00002A000000}"/>
            </a:ext>
          </a:extLst>
        </xdr:cNvPr>
        <xdr:cNvCxnSpPr/>
      </xdr:nvCxnSpPr>
      <xdr:spPr>
        <a:xfrm flipH="1" flipV="1">
          <a:off x="9896475" y="14849475"/>
          <a:ext cx="647702" cy="504827"/>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561976</xdr:colOff>
      <xdr:row>49</xdr:row>
      <xdr:rowOff>76200</xdr:rowOff>
    </xdr:from>
    <xdr:to>
      <xdr:col>8</xdr:col>
      <xdr:colOff>76198</xdr:colOff>
      <xdr:row>50</xdr:row>
      <xdr:rowOff>114300</xdr:rowOff>
    </xdr:to>
    <xdr:cxnSp macro="">
      <xdr:nvCxnSpPr>
        <xdr:cNvPr id="60" name="Straight Arrow Connector 59">
          <a:extLst>
            <a:ext uri="{FF2B5EF4-FFF2-40B4-BE49-F238E27FC236}">
              <a16:creationId xmlns:a16="http://schemas.microsoft.com/office/drawing/2014/main" id="{00000000-0008-0000-0000-00003C000000}"/>
            </a:ext>
          </a:extLst>
        </xdr:cNvPr>
        <xdr:cNvCxnSpPr>
          <a:stCxn id="72" idx="1"/>
        </xdr:cNvCxnSpPr>
      </xdr:nvCxnSpPr>
      <xdr:spPr>
        <a:xfrm flipH="1" flipV="1">
          <a:off x="4829176" y="9858375"/>
          <a:ext cx="123822" cy="228600"/>
        </a:xfrm>
        <a:prstGeom prst="straightConnector1">
          <a:avLst/>
        </a:prstGeom>
        <a:ln>
          <a:solidFill>
            <a:srgbClr val="7030A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495300</xdr:colOff>
      <xdr:row>55</xdr:row>
      <xdr:rowOff>9525</xdr:rowOff>
    </xdr:from>
    <xdr:to>
      <xdr:col>8</xdr:col>
      <xdr:colOff>123828</xdr:colOff>
      <xdr:row>55</xdr:row>
      <xdr:rowOff>114300</xdr:rowOff>
    </xdr:to>
    <xdr:cxnSp macro="">
      <xdr:nvCxnSpPr>
        <xdr:cNvPr id="62" name="Straight Arrow Connector 61">
          <a:extLst>
            <a:ext uri="{FF2B5EF4-FFF2-40B4-BE49-F238E27FC236}">
              <a16:creationId xmlns:a16="http://schemas.microsoft.com/office/drawing/2014/main" id="{00000000-0008-0000-0000-00003E000000}"/>
            </a:ext>
          </a:extLst>
        </xdr:cNvPr>
        <xdr:cNvCxnSpPr/>
      </xdr:nvCxnSpPr>
      <xdr:spPr>
        <a:xfrm flipH="1" flipV="1">
          <a:off x="4762500" y="10934700"/>
          <a:ext cx="238128" cy="104775"/>
        </a:xfrm>
        <a:prstGeom prst="straightConnector1">
          <a:avLst/>
        </a:prstGeom>
        <a:ln>
          <a:solidFill>
            <a:srgbClr val="7030A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76198</xdr:colOff>
      <xdr:row>49</xdr:row>
      <xdr:rowOff>85725</xdr:rowOff>
    </xdr:from>
    <xdr:to>
      <xdr:col>12</xdr:col>
      <xdr:colOff>28575</xdr:colOff>
      <xdr:row>51</xdr:row>
      <xdr:rowOff>142875</xdr:rowOff>
    </xdr:to>
    <xdr:sp macro="" textlink="">
      <xdr:nvSpPr>
        <xdr:cNvPr id="72" name="TextBox 71">
          <a:extLst>
            <a:ext uri="{FF2B5EF4-FFF2-40B4-BE49-F238E27FC236}">
              <a16:creationId xmlns:a16="http://schemas.microsoft.com/office/drawing/2014/main" id="{00000000-0008-0000-0000-000048000000}"/>
            </a:ext>
          </a:extLst>
        </xdr:cNvPr>
        <xdr:cNvSpPr txBox="1"/>
      </xdr:nvSpPr>
      <xdr:spPr>
        <a:xfrm>
          <a:off x="4952998" y="9867900"/>
          <a:ext cx="2390777" cy="438150"/>
        </a:xfrm>
        <a:prstGeom prst="rect">
          <a:avLst/>
        </a:prstGeom>
        <a:solidFill>
          <a:schemeClr val="lt1"/>
        </a:solidFill>
        <a:ln w="9525" cmpd="sng">
          <a:solidFill>
            <a:srgbClr val="7030A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i="1">
              <a:solidFill>
                <a:srgbClr val="7030A0"/>
              </a:solidFill>
            </a:rPr>
            <a:t>Cycle #2 is not complete.</a:t>
          </a:r>
          <a:r>
            <a:rPr lang="en-US" sz="1100" i="1" baseline="0">
              <a:solidFill>
                <a:srgbClr val="7030A0"/>
              </a:solidFill>
            </a:rPr>
            <a:t> You may begin cycle 3, but message remains on.</a:t>
          </a:r>
          <a:endParaRPr lang="en-US" sz="1100" i="1">
            <a:solidFill>
              <a:srgbClr val="7030A0"/>
            </a:solidFill>
          </a:endParaRPr>
        </a:p>
      </xdr:txBody>
    </xdr:sp>
    <xdr:clientData/>
  </xdr:twoCellAnchor>
  <xdr:twoCellAnchor>
    <xdr:from>
      <xdr:col>4</xdr:col>
      <xdr:colOff>495300</xdr:colOff>
      <xdr:row>49</xdr:row>
      <xdr:rowOff>123825</xdr:rowOff>
    </xdr:from>
    <xdr:to>
      <xdr:col>6</xdr:col>
      <xdr:colOff>9525</xdr:colOff>
      <xdr:row>52</xdr:row>
      <xdr:rowOff>85726</xdr:rowOff>
    </xdr:to>
    <xdr:cxnSp macro="">
      <xdr:nvCxnSpPr>
        <xdr:cNvPr id="79" name="Straight Arrow Connector 78">
          <a:extLst>
            <a:ext uri="{FF2B5EF4-FFF2-40B4-BE49-F238E27FC236}">
              <a16:creationId xmlns:a16="http://schemas.microsoft.com/office/drawing/2014/main" id="{00000000-0008-0000-0000-00004F000000}"/>
            </a:ext>
          </a:extLst>
        </xdr:cNvPr>
        <xdr:cNvCxnSpPr/>
      </xdr:nvCxnSpPr>
      <xdr:spPr>
        <a:xfrm flipV="1">
          <a:off x="2933700" y="9906000"/>
          <a:ext cx="733425" cy="533401"/>
        </a:xfrm>
        <a:prstGeom prst="straightConnector1">
          <a:avLst/>
        </a:prstGeom>
        <a:ln>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15</xdr:col>
      <xdr:colOff>542925</xdr:colOff>
      <xdr:row>91</xdr:row>
      <xdr:rowOff>19051</xdr:rowOff>
    </xdr:from>
    <xdr:to>
      <xdr:col>18</xdr:col>
      <xdr:colOff>47627</xdr:colOff>
      <xdr:row>96</xdr:row>
      <xdr:rowOff>95250</xdr:rowOff>
    </xdr:to>
    <xdr:cxnSp macro="">
      <xdr:nvCxnSpPr>
        <xdr:cNvPr id="85" name="Straight Arrow Connector 84">
          <a:extLst>
            <a:ext uri="{FF2B5EF4-FFF2-40B4-BE49-F238E27FC236}">
              <a16:creationId xmlns:a16="http://schemas.microsoft.com/office/drawing/2014/main" id="{00000000-0008-0000-0000-000055000000}"/>
            </a:ext>
          </a:extLst>
        </xdr:cNvPr>
        <xdr:cNvCxnSpPr/>
      </xdr:nvCxnSpPr>
      <xdr:spPr>
        <a:xfrm flipH="1">
          <a:off x="9686925" y="17802226"/>
          <a:ext cx="1943102" cy="1028699"/>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38100</xdr:colOff>
      <xdr:row>96</xdr:row>
      <xdr:rowOff>0</xdr:rowOff>
    </xdr:from>
    <xdr:to>
      <xdr:col>18</xdr:col>
      <xdr:colOff>0</xdr:colOff>
      <xdr:row>96</xdr:row>
      <xdr:rowOff>123826</xdr:rowOff>
    </xdr:to>
    <xdr:cxnSp macro="">
      <xdr:nvCxnSpPr>
        <xdr:cNvPr id="87" name="Straight Arrow Connector 86">
          <a:extLst>
            <a:ext uri="{FF2B5EF4-FFF2-40B4-BE49-F238E27FC236}">
              <a16:creationId xmlns:a16="http://schemas.microsoft.com/office/drawing/2014/main" id="{00000000-0008-0000-0000-000057000000}"/>
            </a:ext>
          </a:extLst>
        </xdr:cNvPr>
        <xdr:cNvCxnSpPr/>
      </xdr:nvCxnSpPr>
      <xdr:spPr>
        <a:xfrm flipH="1" flipV="1">
          <a:off x="10401300" y="18735675"/>
          <a:ext cx="1162053" cy="123826"/>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114299</xdr:colOff>
      <xdr:row>0</xdr:row>
      <xdr:rowOff>133350</xdr:rowOff>
    </xdr:from>
    <xdr:to>
      <xdr:col>16</xdr:col>
      <xdr:colOff>455675</xdr:colOff>
      <xdr:row>8</xdr:row>
      <xdr:rowOff>112741</xdr:rowOff>
    </xdr:to>
    <xdr:pic>
      <xdr:nvPicPr>
        <xdr:cNvPr id="6" name="Picture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5600699" y="133350"/>
          <a:ext cx="4608576" cy="1503391"/>
        </a:xfrm>
        <a:prstGeom prst="rect">
          <a:avLst/>
        </a:prstGeom>
      </xdr:spPr>
    </xdr:pic>
    <xdr:clientData/>
  </xdr:twoCellAnchor>
  <xdr:twoCellAnchor>
    <xdr:from>
      <xdr:col>17</xdr:col>
      <xdr:colOff>0</xdr:colOff>
      <xdr:row>97</xdr:row>
      <xdr:rowOff>104775</xdr:rowOff>
    </xdr:from>
    <xdr:to>
      <xdr:col>18</xdr:col>
      <xdr:colOff>38100</xdr:colOff>
      <xdr:row>101</xdr:row>
      <xdr:rowOff>142875</xdr:rowOff>
    </xdr:to>
    <xdr:cxnSp macro="">
      <xdr:nvCxnSpPr>
        <xdr:cNvPr id="55" name="Straight Arrow Connector 54">
          <a:extLst>
            <a:ext uri="{FF2B5EF4-FFF2-40B4-BE49-F238E27FC236}">
              <a16:creationId xmlns:a16="http://schemas.microsoft.com/office/drawing/2014/main" id="{00000000-0008-0000-0000-000037000000}"/>
            </a:ext>
          </a:extLst>
        </xdr:cNvPr>
        <xdr:cNvCxnSpPr/>
      </xdr:nvCxnSpPr>
      <xdr:spPr>
        <a:xfrm flipH="1" flipV="1">
          <a:off x="10363200" y="19030950"/>
          <a:ext cx="647700" cy="800100"/>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38101</xdr:colOff>
      <xdr:row>99</xdr:row>
      <xdr:rowOff>171450</xdr:rowOff>
    </xdr:from>
    <xdr:to>
      <xdr:col>18</xdr:col>
      <xdr:colOff>47625</xdr:colOff>
      <xdr:row>105</xdr:row>
      <xdr:rowOff>76200</xdr:rowOff>
    </xdr:to>
    <xdr:cxnSp macro="">
      <xdr:nvCxnSpPr>
        <xdr:cNvPr id="59" name="Straight Arrow Connector 58">
          <a:extLst>
            <a:ext uri="{FF2B5EF4-FFF2-40B4-BE49-F238E27FC236}">
              <a16:creationId xmlns:a16="http://schemas.microsoft.com/office/drawing/2014/main" id="{00000000-0008-0000-0000-00003B000000}"/>
            </a:ext>
          </a:extLst>
        </xdr:cNvPr>
        <xdr:cNvCxnSpPr/>
      </xdr:nvCxnSpPr>
      <xdr:spPr>
        <a:xfrm flipH="1" flipV="1">
          <a:off x="10401301" y="19478625"/>
          <a:ext cx="619124" cy="1047750"/>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1</xdr:colOff>
      <xdr:row>93</xdr:row>
      <xdr:rowOff>28575</xdr:rowOff>
    </xdr:from>
    <xdr:to>
      <xdr:col>25</xdr:col>
      <xdr:colOff>838201</xdr:colOff>
      <xdr:row>130</xdr:row>
      <xdr:rowOff>20955</xdr:rowOff>
    </xdr:to>
    <xdr:graphicFrame macro="">
      <xdr:nvGraphicFramePr>
        <xdr:cNvPr id="2" name="Chart 1">
          <a:extLst>
            <a:ext uri="{FF2B5EF4-FFF2-40B4-BE49-F238E27FC236}">
              <a16:creationId xmlns:a16="http://schemas.microsoft.com/office/drawing/2014/main" id="{00000000-0008-0000-1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909635</xdr:colOff>
      <xdr:row>154</xdr:row>
      <xdr:rowOff>142875</xdr:rowOff>
    </xdr:from>
    <xdr:to>
      <xdr:col>25</xdr:col>
      <xdr:colOff>814385</xdr:colOff>
      <xdr:row>191</xdr:row>
      <xdr:rowOff>135255</xdr:rowOff>
    </xdr:to>
    <xdr:graphicFrame macro="">
      <xdr:nvGraphicFramePr>
        <xdr:cNvPr id="3" name="Chart 2">
          <a:extLst>
            <a:ext uri="{FF2B5EF4-FFF2-40B4-BE49-F238E27FC236}">
              <a16:creationId xmlns:a16="http://schemas.microsoft.com/office/drawing/2014/main" id="{00000000-0008-0000-15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9524</xdr:colOff>
      <xdr:row>24</xdr:row>
      <xdr:rowOff>190499</xdr:rowOff>
    </xdr:from>
    <xdr:to>
      <xdr:col>9</xdr:col>
      <xdr:colOff>493394</xdr:colOff>
      <xdr:row>52</xdr:row>
      <xdr:rowOff>68579</xdr:rowOff>
    </xdr:to>
    <xdr:graphicFrame macro="">
      <xdr:nvGraphicFramePr>
        <xdr:cNvPr id="4" name="Chart 3">
          <a:extLst>
            <a:ext uri="{FF2B5EF4-FFF2-40B4-BE49-F238E27FC236}">
              <a16:creationId xmlns:a16="http://schemas.microsoft.com/office/drawing/2014/main" id="{00000000-0008-0000-15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9523</xdr:colOff>
      <xdr:row>25</xdr:row>
      <xdr:rowOff>10584</xdr:rowOff>
    </xdr:from>
    <xdr:to>
      <xdr:col>24</xdr:col>
      <xdr:colOff>361950</xdr:colOff>
      <xdr:row>52</xdr:row>
      <xdr:rowOff>9525</xdr:rowOff>
    </xdr:to>
    <xdr:graphicFrame macro="">
      <xdr:nvGraphicFramePr>
        <xdr:cNvPr id="8" name="Chart 7">
          <a:extLst>
            <a:ext uri="{FF2B5EF4-FFF2-40B4-BE49-F238E27FC236}">
              <a16:creationId xmlns:a16="http://schemas.microsoft.com/office/drawing/2014/main" id="{00000000-0008-0000-15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0</xdr:col>
      <xdr:colOff>95250</xdr:colOff>
      <xdr:row>2</xdr:row>
      <xdr:rowOff>95250</xdr:rowOff>
    </xdr:from>
    <xdr:to>
      <xdr:col>2</xdr:col>
      <xdr:colOff>0</xdr:colOff>
      <xdr:row>15</xdr:row>
      <xdr:rowOff>142875</xdr:rowOff>
    </xdr:to>
    <mc:AlternateContent xmlns:mc="http://schemas.openxmlformats.org/markup-compatibility/2006" xmlns:a14="http://schemas.microsoft.com/office/drawing/2010/main">
      <mc:Choice Requires="a14">
        <xdr:graphicFrame macro="">
          <xdr:nvGraphicFramePr>
            <xdr:cNvPr id="5" name="EI ID">
              <a:extLst>
                <a:ext uri="{FF2B5EF4-FFF2-40B4-BE49-F238E27FC236}">
                  <a16:creationId xmlns:a16="http://schemas.microsoft.com/office/drawing/2014/main" id="{FE035A00-9AE0-4DB0-AD31-8EB0D74F6E6F}"/>
                </a:ext>
              </a:extLst>
            </xdr:cNvPr>
            <xdr:cNvGraphicFramePr/>
          </xdr:nvGraphicFramePr>
          <xdr:xfrm>
            <a:off x="0" y="0"/>
            <a:ext cx="0" cy="0"/>
          </xdr:xfrm>
          <a:graphic>
            <a:graphicData uri="http://schemas.microsoft.com/office/drawing/2010/slicer">
              <sle:slicer xmlns:sle="http://schemas.microsoft.com/office/drawing/2010/slicer" name="EI ID"/>
            </a:graphicData>
          </a:graphic>
        </xdr:graphicFrame>
      </mc:Choice>
      <mc:Fallback xmlns="">
        <xdr:sp macro="" textlink="">
          <xdr:nvSpPr>
            <xdr:cNvPr id="0" name=""/>
            <xdr:cNvSpPr>
              <a:spLocks noTextEdit="1"/>
            </xdr:cNvSpPr>
          </xdr:nvSpPr>
          <xdr:spPr>
            <a:xfrm>
              <a:off x="95250" y="1066800"/>
              <a:ext cx="1828800" cy="252412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3.xml><?xml version="1.0" encoding="utf-8"?>
<xdr:wsDr xmlns:xdr="http://schemas.openxmlformats.org/drawingml/2006/spreadsheetDrawing" xmlns:a="http://schemas.openxmlformats.org/drawingml/2006/main">
  <xdr:twoCellAnchor>
    <xdr:from>
      <xdr:col>1</xdr:col>
      <xdr:colOff>4760</xdr:colOff>
      <xdr:row>55</xdr:row>
      <xdr:rowOff>9524</xdr:rowOff>
    </xdr:from>
    <xdr:to>
      <xdr:col>11</xdr:col>
      <xdr:colOff>456245</xdr:colOff>
      <xdr:row>83</xdr:row>
      <xdr:rowOff>57150</xdr:rowOff>
    </xdr:to>
    <xdr:graphicFrame macro="">
      <xdr:nvGraphicFramePr>
        <xdr:cNvPr id="2" name="Chart 1">
          <a:extLst>
            <a:ext uri="{FF2B5EF4-FFF2-40B4-BE49-F238E27FC236}">
              <a16:creationId xmlns:a16="http://schemas.microsoft.com/office/drawing/2014/main" id="{00000000-0008-0000-1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1219198</xdr:colOff>
      <xdr:row>100</xdr:row>
      <xdr:rowOff>180975</xdr:rowOff>
    </xdr:from>
    <xdr:to>
      <xdr:col>11</xdr:col>
      <xdr:colOff>451483</xdr:colOff>
      <xdr:row>129</xdr:row>
      <xdr:rowOff>9525</xdr:rowOff>
    </xdr:to>
    <xdr:graphicFrame macro="">
      <xdr:nvGraphicFramePr>
        <xdr:cNvPr id="3" name="Chart 2">
          <a:extLst>
            <a:ext uri="{FF2B5EF4-FFF2-40B4-BE49-F238E27FC236}">
              <a16:creationId xmlns:a16="http://schemas.microsoft.com/office/drawing/2014/main" id="{00000000-0008-0000-16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1190625</xdr:colOff>
      <xdr:row>7</xdr:row>
      <xdr:rowOff>152399</xdr:rowOff>
    </xdr:from>
    <xdr:to>
      <xdr:col>6</xdr:col>
      <xdr:colOff>614172</xdr:colOff>
      <xdr:row>35</xdr:row>
      <xdr:rowOff>30479</xdr:rowOff>
    </xdr:to>
    <xdr:graphicFrame macro="">
      <xdr:nvGraphicFramePr>
        <xdr:cNvPr id="4" name="Chart 3">
          <a:extLst>
            <a:ext uri="{FF2B5EF4-FFF2-40B4-BE49-F238E27FC236}">
              <a16:creationId xmlns:a16="http://schemas.microsoft.com/office/drawing/2014/main" id="{00000000-0008-0000-16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819150</xdr:colOff>
      <xdr:row>7</xdr:row>
      <xdr:rowOff>161925</xdr:rowOff>
    </xdr:from>
    <xdr:to>
      <xdr:col>12</xdr:col>
      <xdr:colOff>923925</xdr:colOff>
      <xdr:row>35</xdr:row>
      <xdr:rowOff>40005</xdr:rowOff>
    </xdr:to>
    <xdr:graphicFrame macro="">
      <xdr:nvGraphicFramePr>
        <xdr:cNvPr id="6" name="Chart 5">
          <a:extLst>
            <a:ext uri="{FF2B5EF4-FFF2-40B4-BE49-F238E27FC236}">
              <a16:creationId xmlns:a16="http://schemas.microsoft.com/office/drawing/2014/main" id="{00000000-0008-0000-16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2</xdr:col>
      <xdr:colOff>145473</xdr:colOff>
      <xdr:row>26</xdr:row>
      <xdr:rowOff>120362</xdr:rowOff>
    </xdr:from>
    <xdr:to>
      <xdr:col>6</xdr:col>
      <xdr:colOff>335974</xdr:colOff>
      <xdr:row>31</xdr:row>
      <xdr:rowOff>15586</xdr:rowOff>
    </xdr:to>
    <xdr:sp macro="" textlink="">
      <xdr:nvSpPr>
        <xdr:cNvPr id="2" name="TextBox 1">
          <a:extLst>
            <a:ext uri="{FF2B5EF4-FFF2-40B4-BE49-F238E27FC236}">
              <a16:creationId xmlns:a16="http://schemas.microsoft.com/office/drawing/2014/main" id="{00000000-0008-0000-1700-000002000000}"/>
            </a:ext>
          </a:extLst>
        </xdr:cNvPr>
        <xdr:cNvSpPr txBox="1"/>
      </xdr:nvSpPr>
      <xdr:spPr>
        <a:xfrm>
          <a:off x="2223655" y="1834862"/>
          <a:ext cx="4346864" cy="847724"/>
        </a:xfrm>
        <a:prstGeom prst="rect">
          <a:avLst/>
        </a:prstGeom>
        <a:solidFill>
          <a:srgbClr val="FFFF00"/>
        </a:solidFill>
        <a:ln>
          <a:solidFill>
            <a:srgbClr val="FFFF00"/>
          </a:solidFill>
        </a:ln>
      </xdr:spPr>
      <xdr:style>
        <a:lnRef idx="2">
          <a:schemeClr val="accent2"/>
        </a:lnRef>
        <a:fillRef idx="1">
          <a:schemeClr val="lt1"/>
        </a:fillRef>
        <a:effectRef idx="0">
          <a:schemeClr val="accent2"/>
        </a:effectRef>
        <a:fontRef idx="minor">
          <a:schemeClr val="dk1"/>
        </a:fontRef>
      </xdr:style>
      <xdr:txBody>
        <a:bodyPr vertOverflow="clip" horzOverflow="clip" wrap="square" rtlCol="0" anchor="ctr"/>
        <a:lstStyle/>
        <a:p>
          <a:pPr algn="ctr"/>
          <a:r>
            <a:rPr lang="en-US" sz="2000" b="1" i="1"/>
            <a:t>Copy/Paste the row above into Program Summary spreadsheet</a:t>
          </a:r>
          <a:endParaRPr lang="en-US" sz="1100" i="1"/>
        </a:p>
      </xdr:txBody>
    </xdr:sp>
    <xdr:clientData/>
  </xdr:twoCellAnchor>
  <xdr:twoCellAnchor>
    <xdr:from>
      <xdr:col>3</xdr:col>
      <xdr:colOff>845993</xdr:colOff>
      <xdr:row>23</xdr:row>
      <xdr:rowOff>129886</xdr:rowOff>
    </xdr:from>
    <xdr:to>
      <xdr:col>3</xdr:col>
      <xdr:colOff>848591</xdr:colOff>
      <xdr:row>26</xdr:row>
      <xdr:rowOff>68407</xdr:rowOff>
    </xdr:to>
    <xdr:cxnSp macro="">
      <xdr:nvCxnSpPr>
        <xdr:cNvPr id="4" name="Straight Arrow Connector 3">
          <a:extLst>
            <a:ext uri="{FF2B5EF4-FFF2-40B4-BE49-F238E27FC236}">
              <a16:creationId xmlns:a16="http://schemas.microsoft.com/office/drawing/2014/main" id="{00000000-0008-0000-1700-000004000000}"/>
            </a:ext>
          </a:extLst>
        </xdr:cNvPr>
        <xdr:cNvCxnSpPr/>
      </xdr:nvCxnSpPr>
      <xdr:spPr>
        <a:xfrm flipV="1">
          <a:off x="3963266" y="1272886"/>
          <a:ext cx="2598" cy="510021"/>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481445</xdr:colOff>
      <xdr:row>23</xdr:row>
      <xdr:rowOff>25112</xdr:rowOff>
    </xdr:from>
    <xdr:to>
      <xdr:col>0</xdr:col>
      <xdr:colOff>493568</xdr:colOff>
      <xdr:row>24</xdr:row>
      <xdr:rowOff>69273</xdr:rowOff>
    </xdr:to>
    <xdr:cxnSp macro="">
      <xdr:nvCxnSpPr>
        <xdr:cNvPr id="5" name="Straight Arrow Connector 4">
          <a:extLst>
            <a:ext uri="{FF2B5EF4-FFF2-40B4-BE49-F238E27FC236}">
              <a16:creationId xmlns:a16="http://schemas.microsoft.com/office/drawing/2014/main" id="{00000000-0008-0000-1700-000005000000}"/>
            </a:ext>
          </a:extLst>
        </xdr:cNvPr>
        <xdr:cNvCxnSpPr/>
      </xdr:nvCxnSpPr>
      <xdr:spPr>
        <a:xfrm flipH="1" flipV="1">
          <a:off x="481445" y="1168112"/>
          <a:ext cx="12123" cy="234661"/>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OnLoad="1" refreshedBy="Microsoft Office User" refreshedDate="44309.810136921296" missingItemsLimit="0" createdVersion="6" refreshedVersion="7" minRefreshableVersion="3" recordCount="1" xr:uid="{00000000-000A-0000-FFFF-FFFF05000000}">
  <cacheSource type="worksheet">
    <worksheetSource ref="A22:AH23" sheet="Cumulative Data"/>
  </cacheSource>
  <cacheFields count="58">
    <cacheField name="Coach ID" numFmtId="0">
      <sharedItems count="1">
        <s v="Coach Name"/>
      </sharedItems>
    </cacheField>
    <cacheField name="Cycles Attempted" numFmtId="0">
      <sharedItems containsSemiMixedTypes="0" containsString="0" containsNumber="1" containsInteger="1" minValue="0" maxValue="0"/>
    </cacheField>
    <cacheField name="Dates" numFmtId="0">
      <sharedItems containsSemiMixedTypes="0" containsString="0" containsNumber="1" containsInteger="1" minValue="0" maxValue="0"/>
    </cacheField>
    <cacheField name="Average # of Visits Per Cycle" numFmtId="2">
      <sharedItems/>
    </cacheField>
    <cacheField name="Observed live" numFmtId="0">
      <sharedItems containsSemiMixedTypes="0" containsString="0" containsNumber="1" containsInteger="1" minValue="0" maxValue="0"/>
    </cacheField>
    <cacheField name="Viewed video recording" numFmtId="0">
      <sharedItems containsSemiMixedTypes="0" containsString="0" containsNumber="1" containsInteger="1" minValue="0" maxValue="0"/>
    </cacheField>
    <cacheField name="Modeled" numFmtId="0">
      <sharedItems containsSemiMixedTypes="0" containsString="0" containsNumber="1" containsInteger="1" minValue="0" maxValue="0"/>
    </cacheField>
    <cacheField name="Collected data" numFmtId="0">
      <sharedItems containsSemiMixedTypes="0" containsString="0" containsNumber="1" containsInteger="1" minValue="0" maxValue="0"/>
    </cacheField>
    <cacheField name="Verbal support" numFmtId="0">
      <sharedItems containsSemiMixedTypes="0" containsString="0" containsNumber="1" containsInteger="1" minValue="0" maxValue="0"/>
    </cacheField>
    <cacheField name="Side by side gestural support" numFmtId="0">
      <sharedItems containsSemiMixedTypes="0" containsString="0" containsNumber="1" containsInteger="1" minValue="0" maxValue="0"/>
    </cacheField>
    <cacheField name="Supportive feedback" numFmtId="0">
      <sharedItems containsSemiMixedTypes="0" containsString="0" containsNumber="1" containsInteger="1" minValue="0" maxValue="0"/>
    </cacheField>
    <cacheField name="Helped with environmental arrangements" numFmtId="0">
      <sharedItems containsSemiMixedTypes="0" containsString="0" containsNumber="1" containsInteger="1" minValue="0" maxValue="0"/>
    </cacheField>
    <cacheField name="Other help during the home visit" numFmtId="0">
      <sharedItems containsSemiMixedTypes="0" containsString="0" containsNumber="1" containsInteger="1" minValue="0" maxValue="0"/>
    </cacheField>
    <cacheField name="Other" numFmtId="0">
      <sharedItems containsSemiMixedTypes="0" containsString="0" containsNumber="1" containsInteger="1" minValue="0" maxValue="0"/>
    </cacheField>
    <cacheField name="Total Duration Across Observation Visits" numFmtId="0">
      <sharedItems containsSemiMixedTypes="0" containsString="0" containsNumber="1" containsInteger="1" minValue="0" maxValue="0"/>
    </cacheField>
    <cacheField name="Average Duration Across Obs Visits" numFmtId="164">
      <sharedItems/>
    </cacheField>
    <cacheField name="Obs Visit Totals" numFmtId="0">
      <sharedItems containsSemiMixedTypes="0" containsString="0" containsNumber="1" containsInteger="1" minValue="0" maxValue="0"/>
    </cacheField>
    <cacheField name="Reflective conversation" numFmtId="0">
      <sharedItems containsSemiMixedTypes="0" containsString="0" containsNumber="1" containsInteger="1" minValue="0" maxValue="0"/>
    </cacheField>
    <cacheField name="Video review" numFmtId="0">
      <sharedItems containsSemiMixedTypes="0" containsString="0" containsNumber="1" containsInteger="1" minValue="0" maxValue="0"/>
    </cacheField>
    <cacheField name="Supportive feedback2" numFmtId="0">
      <sharedItems containsSemiMixedTypes="0" containsString="0" containsNumber="1" containsInteger="1" minValue="0" maxValue="0"/>
    </cacheField>
    <cacheField name="Constructive feedback" numFmtId="0">
      <sharedItems containsSemiMixedTypes="0" containsString="0" containsNumber="1" containsInteger="1" minValue="0" maxValue="0"/>
    </cacheField>
    <cacheField name="Role play" numFmtId="0">
      <sharedItems containsSemiMixedTypes="0" containsString="0" containsNumber="1" containsInteger="1" minValue="0" maxValue="0"/>
    </cacheField>
    <cacheField name="Problem solving discussion" numFmtId="0">
      <sharedItems containsSemiMixedTypes="0" containsString="0" containsNumber="1" containsInteger="1" minValue="0" maxValue="0"/>
    </cacheField>
    <cacheField name="Child intervention strategies" numFmtId="0">
      <sharedItems containsSemiMixedTypes="0" containsString="0" containsNumber="1" containsInteger="1" minValue="0" maxValue="0"/>
    </cacheField>
    <cacheField name="Goal setting/action planning" numFmtId="0">
      <sharedItems containsSemiMixedTypes="0" containsString="0" containsNumber="1" containsInteger="1" minValue="0" maxValue="0"/>
    </cacheField>
    <cacheField name="Demonstration" numFmtId="0">
      <sharedItems containsSemiMixedTypes="0" containsString="0" containsNumber="1" containsInteger="1" minValue="0" maxValue="0"/>
    </cacheField>
    <cacheField name="Resource sharing" numFmtId="0">
      <sharedItems containsSemiMixedTypes="0" containsString="0" containsNumber="1" containsInteger="1" minValue="0" maxValue="0"/>
    </cacheField>
    <cacheField name="Other2" numFmtId="0">
      <sharedItems containsSemiMixedTypes="0" containsString="0" containsNumber="1" containsInteger="1" minValue="0" maxValue="0"/>
    </cacheField>
    <cacheField name="Total Duration Across Meeting Visits" numFmtId="0">
      <sharedItems containsSemiMixedTypes="0" containsString="0" containsNumber="1" containsInteger="1" minValue="0" maxValue="0"/>
    </cacheField>
    <cacheField name="Average Duration Aross Meting Visits" numFmtId="164">
      <sharedItems/>
    </cacheField>
    <cacheField name="Meetings Visit Totals" numFmtId="0">
      <sharedItems containsSemiMixedTypes="0" containsString="0" containsNumber="1" containsInteger="1" minValue="0" maxValue="0"/>
    </cacheField>
    <cacheField name="Completed Cycles" numFmtId="0">
      <sharedItems containsSemiMixedTypes="0" containsString="0" containsNumber="1" containsInteger="1" minValue="0" maxValue="0"/>
    </cacheField>
    <cacheField name="Total Number of Action Plan Goals" numFmtId="0">
      <sharedItems containsSemiMixedTypes="0" containsString="0" containsNumber="1" containsInteger="1" minValue="0" maxValue="0"/>
    </cacheField>
    <cacheField name="Total Number of Action Plan Goals Completed" numFmtId="0">
      <sharedItems containsSemiMixedTypes="0" containsString="0" containsNumber="1" containsInteger="1" minValue="0" maxValue="0"/>
    </cacheField>
    <cacheField name="Field1" numFmtId="0" formula="'Total Number of Action Plan Goals Completed'/'Total Number of Action Plan Goals'" databaseField="0"/>
    <cacheField name="Field2" numFmtId="0" formula="'Observed live'/'Cycles Attempted'" databaseField="0"/>
    <cacheField name="Field3" numFmtId="0" formula="'Viewed video recording'/'Cycles Attempted'" databaseField="0"/>
    <cacheField name="Field4" numFmtId="0" formula="Modeled/'Cycles Attempted'" databaseField="0"/>
    <cacheField name="Field5" numFmtId="0" formula="'Collected data'/'Cycles Attempted'" databaseField="0"/>
    <cacheField name="Field6" numFmtId="0" formula="'Verbal support'/'Cycles Attempted'" databaseField="0"/>
    <cacheField name="Field8" numFmtId="0" formula="'Side by side gestural support'/'Cycles Attempted'" databaseField="0"/>
    <cacheField name="Field9" numFmtId="0" formula="'Supportive feedback'/'Cycles Attempted'" databaseField="0"/>
    <cacheField name="Field10" numFmtId="0" formula="'Helped with environmental arrangements'/'Cycles Attempted'" databaseField="0"/>
    <cacheField name="Field12" numFmtId="0" formula="'Other help during the home visit'/'Cycles Attempted'" databaseField="0"/>
    <cacheField name="Field13" numFmtId="0" formula="Other/'Cycles Attempted'" databaseField="0"/>
    <cacheField name="Field14" numFmtId="0" formula="'Reflective conversation'/'Cycles Attempted'" databaseField="0"/>
    <cacheField name="Field15" numFmtId="0" formula="'Video review'/'Cycles Attempted'" databaseField="0"/>
    <cacheField name="Field16" numFmtId="0" formula="'Supportive feedback2'/'Cycles Attempted'" databaseField="0"/>
    <cacheField name="Field17" numFmtId="0" formula="'Constructive feedback'/'Cycles Attempted'" databaseField="0"/>
    <cacheField name="Field18" numFmtId="0" formula="'Role play'/'Cycles Attempted'" databaseField="0"/>
    <cacheField name="Field19" numFmtId="0" formula="'Problem solving discussion'/'Cycles Attempted'" databaseField="0"/>
    <cacheField name="Field20" numFmtId="0" formula="'Child intervention strategies'/'Cycles Attempted'" databaseField="0"/>
    <cacheField name="Field22" numFmtId="0" formula="'Goal setting/action planning'/'Cycles Attempted'" databaseField="0"/>
    <cacheField name="Field23" numFmtId="0" formula="Demonstration/'Cycles Attempted'" databaseField="0"/>
    <cacheField name="Field24" numFmtId="0" formula="'Resource sharing'/'Cycles Attempted'" databaseField="0"/>
    <cacheField name="Field25" numFmtId="0" formula="Other2/'Cycles Attempted'" databaseField="0"/>
    <cacheField name="Field7" numFmtId="0" formula="'Total Number of Action Plan Goals Completed'/'Total Number of Action Plan Goals'" databaseField="0"/>
    <cacheField name="field 27" numFmtId="0" formula="'Completed Cycles'/'Cycles Attempted'" databaseField="0"/>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OnLoad="1" refreshedBy="Microsoft Office User" refreshedDate="44309.810137384258" missingItemsLimit="0" createdVersion="6" refreshedVersion="7" minRefreshableVersion="3" recordCount="20" xr:uid="{00000000-000A-0000-FFFF-FFFF08000000}">
  <cacheSource type="worksheet">
    <worksheetSource ref="A1:AH21" sheet="Cumulative Data"/>
  </cacheSource>
  <cacheFields count="58">
    <cacheField name="EI ID" numFmtId="0">
      <sharedItems containsSemiMixedTypes="0" containsString="0" containsNumber="1" containsInteger="1" minValue="0" maxValue="0" count="1">
        <n v="0"/>
      </sharedItems>
    </cacheField>
    <cacheField name="Cycles Attempted" numFmtId="0">
      <sharedItems containsSemiMixedTypes="0" containsString="0" containsNumber="1" containsInteger="1" minValue="0" maxValue="0"/>
    </cacheField>
    <cacheField name="Dates" numFmtId="0">
      <sharedItems containsSemiMixedTypes="0" containsString="0" containsNumber="1" containsInteger="1" minValue="0" maxValue="0"/>
    </cacheField>
    <cacheField name="Average # of Visits Per Cycle" numFmtId="2">
      <sharedItems/>
    </cacheField>
    <cacheField name="Observed live" numFmtId="0">
      <sharedItems containsSemiMixedTypes="0" containsString="0" containsNumber="1" containsInteger="1" minValue="0" maxValue="0"/>
    </cacheField>
    <cacheField name="Viewed video recording" numFmtId="0">
      <sharedItems containsSemiMixedTypes="0" containsString="0" containsNumber="1" containsInteger="1" minValue="0" maxValue="0"/>
    </cacheField>
    <cacheField name="Modeled" numFmtId="0">
      <sharedItems containsSemiMixedTypes="0" containsString="0" containsNumber="1" containsInteger="1" minValue="0" maxValue="0"/>
    </cacheField>
    <cacheField name="Collected data" numFmtId="0">
      <sharedItems containsSemiMixedTypes="0" containsString="0" containsNumber="1" containsInteger="1" minValue="0" maxValue="0"/>
    </cacheField>
    <cacheField name="Verbal support" numFmtId="0">
      <sharedItems containsSemiMixedTypes="0" containsString="0" containsNumber="1" containsInteger="1" minValue="0" maxValue="0"/>
    </cacheField>
    <cacheField name="Side by side gestural support" numFmtId="0">
      <sharedItems containsSemiMixedTypes="0" containsString="0" containsNumber="1" containsInteger="1" minValue="0" maxValue="0"/>
    </cacheField>
    <cacheField name="Supportive feedback" numFmtId="0">
      <sharedItems containsSemiMixedTypes="0" containsString="0" containsNumber="1" containsInteger="1" minValue="0" maxValue="0"/>
    </cacheField>
    <cacheField name="Helped with environmental arrangements" numFmtId="0">
      <sharedItems containsSemiMixedTypes="0" containsString="0" containsNumber="1" containsInteger="1" minValue="0" maxValue="0"/>
    </cacheField>
    <cacheField name="Other help during the home visit" numFmtId="0">
      <sharedItems containsSemiMixedTypes="0" containsString="0" containsNumber="1" containsInteger="1" minValue="0" maxValue="0"/>
    </cacheField>
    <cacheField name="Other" numFmtId="0">
      <sharedItems containsSemiMixedTypes="0" containsString="0" containsNumber="1" containsInteger="1" minValue="0" maxValue="0"/>
    </cacheField>
    <cacheField name="Total Duration Across Observation Visits" numFmtId="0">
      <sharedItems containsSemiMixedTypes="0" containsString="0" containsNumber="1" containsInteger="1" minValue="0" maxValue="0"/>
    </cacheField>
    <cacheField name="Average Duration Across Obs Visits" numFmtId="164">
      <sharedItems/>
    </cacheField>
    <cacheField name="Obs Visit Totals" numFmtId="0">
      <sharedItems containsSemiMixedTypes="0" containsString="0" containsNumber="1" containsInteger="1" minValue="0" maxValue="0"/>
    </cacheField>
    <cacheField name="Reflective conversation" numFmtId="0">
      <sharedItems containsSemiMixedTypes="0" containsString="0" containsNumber="1" containsInteger="1" minValue="0" maxValue="0"/>
    </cacheField>
    <cacheField name="Video review" numFmtId="0">
      <sharedItems containsSemiMixedTypes="0" containsString="0" containsNumber="1" containsInteger="1" minValue="0" maxValue="0"/>
    </cacheField>
    <cacheField name="Supportive feedback2" numFmtId="0">
      <sharedItems containsSemiMixedTypes="0" containsString="0" containsNumber="1" containsInteger="1" minValue="0" maxValue="0"/>
    </cacheField>
    <cacheField name="Constructive feedback" numFmtId="0">
      <sharedItems containsSemiMixedTypes="0" containsString="0" containsNumber="1" containsInteger="1" minValue="0" maxValue="0"/>
    </cacheField>
    <cacheField name="Role play" numFmtId="0">
      <sharedItems containsSemiMixedTypes="0" containsString="0" containsNumber="1" containsInteger="1" minValue="0" maxValue="0"/>
    </cacheField>
    <cacheField name="Problem solving discussion" numFmtId="0">
      <sharedItems containsSemiMixedTypes="0" containsString="0" containsNumber="1" containsInteger="1" minValue="0" maxValue="0"/>
    </cacheField>
    <cacheField name="Child intervention strategies" numFmtId="0">
      <sharedItems containsSemiMixedTypes="0" containsString="0" containsNumber="1" containsInteger="1" minValue="0" maxValue="0"/>
    </cacheField>
    <cacheField name="Goal setting/action planning" numFmtId="0">
      <sharedItems containsSemiMixedTypes="0" containsString="0" containsNumber="1" containsInteger="1" minValue="0" maxValue="0"/>
    </cacheField>
    <cacheField name="Demonstration" numFmtId="0">
      <sharedItems containsSemiMixedTypes="0" containsString="0" containsNumber="1" containsInteger="1" minValue="0" maxValue="0"/>
    </cacheField>
    <cacheField name="Resource sharing" numFmtId="0">
      <sharedItems containsSemiMixedTypes="0" containsString="0" containsNumber="1" containsInteger="1" minValue="0" maxValue="0"/>
    </cacheField>
    <cacheField name="Other2" numFmtId="0">
      <sharedItems containsSemiMixedTypes="0" containsString="0" containsNumber="1" containsInteger="1" minValue="0" maxValue="0"/>
    </cacheField>
    <cacheField name="Total Duration Across Meeting Visits" numFmtId="0">
      <sharedItems containsSemiMixedTypes="0" containsString="0" containsNumber="1" containsInteger="1" minValue="0" maxValue="0"/>
    </cacheField>
    <cacheField name="Average Duration Aross Meting Visits" numFmtId="164">
      <sharedItems/>
    </cacheField>
    <cacheField name="Meetings Visit Totals" numFmtId="164">
      <sharedItems containsSemiMixedTypes="0" containsString="0" containsNumber="1" containsInteger="1" minValue="0" maxValue="0"/>
    </cacheField>
    <cacheField name="Cycle Completed" numFmtId="0">
      <sharedItems containsSemiMixedTypes="0" containsString="0" containsNumber="1" containsInteger="1" minValue="0" maxValue="0"/>
    </cacheField>
    <cacheField name="Total Number of Action Plan Goals" numFmtId="0">
      <sharedItems containsSemiMixedTypes="0" containsString="0" containsNumber="1" containsInteger="1" minValue="0" maxValue="0"/>
    </cacheField>
    <cacheField name="Total Number of Action Plan Goals Completed" numFmtId="0">
      <sharedItems containsSemiMixedTypes="0" containsString="0" containsNumber="1" containsInteger="1" minValue="0" maxValue="0"/>
    </cacheField>
    <cacheField name="Field2" numFmtId="0" formula="'Observed live'/'Cycles Attempted'" databaseField="0"/>
    <cacheField name="Field3" numFmtId="0" formula="'Viewed video recording'/'Cycles Attempted'" databaseField="0"/>
    <cacheField name="Field4" numFmtId="0" formula="Modeled/'Cycles Attempted'" databaseField="0"/>
    <cacheField name="Field5" numFmtId="0" formula="'Collected data'/'Cycles Attempted'" databaseField="0"/>
    <cacheField name="Field6" numFmtId="0" formula="'Verbal support'/'Cycles Attempted'" databaseField="0"/>
    <cacheField name="Field8" numFmtId="0" formula="'Side by side gestural support'/'Cycles Attempted'" databaseField="0"/>
    <cacheField name="Field9" numFmtId="0" formula="'Supportive feedback'/'Cycles Attempted'" databaseField="0"/>
    <cacheField name="Field10" numFmtId="0" formula="'Helped with environmental arrangements'/'Cycles Attempted'" databaseField="0"/>
    <cacheField name="Field11" numFmtId="0" formula="'Other help during the home visit'/'Cycles Attempted'" databaseField="0"/>
    <cacheField name="Field12" numFmtId="0" formula="Other/'Cycles Attempted'" databaseField="0"/>
    <cacheField name="Field13" numFmtId="0" formula="Other/'Cycles Attempted'" databaseField="0"/>
    <cacheField name="Field14" numFmtId="0" formula="'Reflective conversation'/'Cycles Attempted'" databaseField="0"/>
    <cacheField name="Field15" numFmtId="0" formula="'Video review'/'Cycles Attempted'" databaseField="0"/>
    <cacheField name="Field16" numFmtId="0" formula="'Supportive feedback2'/'Cycles Attempted'" databaseField="0"/>
    <cacheField name="Field17" numFmtId="0" formula="'Constructive feedback'/'Cycles Attempted'" databaseField="0"/>
    <cacheField name="Field18" numFmtId="0" formula="'Role play'/'Cycles Attempted'" databaseField="0"/>
    <cacheField name="Field19" numFmtId="0" formula="'Problem solving discussion'/'Cycles Attempted'" databaseField="0"/>
    <cacheField name="Field20" numFmtId="0" formula="'Child intervention strategies'/'Cycles Attempted'" databaseField="0"/>
    <cacheField name="Field21" numFmtId="0" formula="'Goal setting/action planning'/'Cycles Attempted'" databaseField="0"/>
    <cacheField name="Field22" numFmtId="0" formula="Demonstration/'Cycles Attempted'" databaseField="0"/>
    <cacheField name="Field23" numFmtId="0" formula="'Resource sharing'/'Cycles Attempted'" databaseField="0"/>
    <cacheField name="Field25" numFmtId="0" formula="Other2/'Cycles Attempted'" databaseField="0"/>
    <cacheField name="Field7" numFmtId="0" formula="'Total Number of Action Plan Goals Completed'/'Total Number of Action Plan Goals'" databaseField="0"/>
    <cacheField name="Field26" numFmtId="0" formula="'Cycle Completed'/'Cycles Attempted'" databaseField="0"/>
  </cacheFields>
  <extLst>
    <ext xmlns:x14="http://schemas.microsoft.com/office/spreadsheetml/2009/9/main" uri="{725AE2AE-9491-48be-B2B4-4EB974FC3084}">
      <x14:pivotCacheDefinition pivotCacheId="2"/>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Microsoft Office User" refreshedDate="44309.810137962966" createdVersion="6" refreshedVersion="7" minRefreshableVersion="3" recordCount="1" xr:uid="{00000000-000A-0000-FFFF-FFFF00000000}">
  <cacheSource type="worksheet">
    <worksheetSource ref="A22:AK23" sheet="Cumulative Data"/>
  </cacheSource>
  <cacheFields count="63">
    <cacheField name="Coach ID" numFmtId="0">
      <sharedItems count="3">
        <s v="Coach Name"/>
        <s v="Coach TEST" u="1"/>
        <s v="Coach MV" u="1"/>
      </sharedItems>
    </cacheField>
    <cacheField name="Cycles Attempted" numFmtId="0">
      <sharedItems containsSemiMixedTypes="0" containsString="0" containsNumber="1" containsInteger="1" minValue="0" maxValue="0"/>
    </cacheField>
    <cacheField name="Dates" numFmtId="0">
      <sharedItems containsSemiMixedTypes="0" containsString="0" containsNumber="1" containsInteger="1" minValue="0" maxValue="0"/>
    </cacheField>
    <cacheField name="Average # of Visits Per Cycle" numFmtId="2">
      <sharedItems/>
    </cacheField>
    <cacheField name="Observed live" numFmtId="0">
      <sharedItems containsSemiMixedTypes="0" containsString="0" containsNumber="1" containsInteger="1" minValue="0" maxValue="0"/>
    </cacheField>
    <cacheField name="Viewed video recording" numFmtId="0">
      <sharedItems containsSemiMixedTypes="0" containsString="0" containsNumber="1" containsInteger="1" minValue="0" maxValue="0"/>
    </cacheField>
    <cacheField name="Modeled" numFmtId="0">
      <sharedItems containsSemiMixedTypes="0" containsString="0" containsNumber="1" containsInteger="1" minValue="0" maxValue="0"/>
    </cacheField>
    <cacheField name="Collected data" numFmtId="0">
      <sharedItems containsSemiMixedTypes="0" containsString="0" containsNumber="1" containsInteger="1" minValue="0" maxValue="0"/>
    </cacheField>
    <cacheField name="Verbal support" numFmtId="0">
      <sharedItems containsSemiMixedTypes="0" containsString="0" containsNumber="1" containsInteger="1" minValue="0" maxValue="0"/>
    </cacheField>
    <cacheField name="Side by side gestural support" numFmtId="0">
      <sharedItems containsSemiMixedTypes="0" containsString="0" containsNumber="1" containsInteger="1" minValue="0" maxValue="0"/>
    </cacheField>
    <cacheField name="Supportive feedback" numFmtId="0">
      <sharedItems containsSemiMixedTypes="0" containsString="0" containsNumber="1" containsInteger="1" minValue="0" maxValue="0"/>
    </cacheField>
    <cacheField name="Helped with environmental arrangements" numFmtId="0">
      <sharedItems containsSemiMixedTypes="0" containsString="0" containsNumber="1" containsInteger="1" minValue="0" maxValue="0"/>
    </cacheField>
    <cacheField name="Other help during the home visit" numFmtId="0">
      <sharedItems containsSemiMixedTypes="0" containsString="0" containsNumber="1" containsInteger="1" minValue="0" maxValue="0"/>
    </cacheField>
    <cacheField name="Other" numFmtId="0">
      <sharedItems containsSemiMixedTypes="0" containsString="0" containsNumber="1" containsInteger="1" minValue="0" maxValue="0"/>
    </cacheField>
    <cacheField name="Total Duration Across Observation Visits" numFmtId="0">
      <sharedItems containsSemiMixedTypes="0" containsString="0" containsNumber="1" containsInteger="1" minValue="0" maxValue="0"/>
    </cacheField>
    <cacheField name="Average Duration Across Obs Visits" numFmtId="164">
      <sharedItems/>
    </cacheField>
    <cacheField name="Obs Visit Totals" numFmtId="0">
      <sharedItems containsSemiMixedTypes="0" containsString="0" containsNumber="1" containsInteger="1" minValue="0" maxValue="0"/>
    </cacheField>
    <cacheField name="Reflective conversation" numFmtId="0">
      <sharedItems containsSemiMixedTypes="0" containsString="0" containsNumber="1" containsInteger="1" minValue="0" maxValue="0"/>
    </cacheField>
    <cacheField name="Video review" numFmtId="0">
      <sharedItems containsSemiMixedTypes="0" containsString="0" containsNumber="1" containsInteger="1" minValue="0" maxValue="0"/>
    </cacheField>
    <cacheField name="Supportive feedback2" numFmtId="0">
      <sharedItems containsSemiMixedTypes="0" containsString="0" containsNumber="1" containsInteger="1" minValue="0" maxValue="0"/>
    </cacheField>
    <cacheField name="Constructive feedback" numFmtId="0">
      <sharedItems containsSemiMixedTypes="0" containsString="0" containsNumber="1" containsInteger="1" minValue="0" maxValue="0"/>
    </cacheField>
    <cacheField name="Role play" numFmtId="0">
      <sharedItems containsSemiMixedTypes="0" containsString="0" containsNumber="1" containsInteger="1" minValue="0" maxValue="0"/>
    </cacheField>
    <cacheField name="Problem solving discussion" numFmtId="0">
      <sharedItems containsSemiMixedTypes="0" containsString="0" containsNumber="1" containsInteger="1" minValue="0" maxValue="0"/>
    </cacheField>
    <cacheField name="Child intervention strategies" numFmtId="0">
      <sharedItems containsSemiMixedTypes="0" containsString="0" containsNumber="1" containsInteger="1" minValue="0" maxValue="0"/>
    </cacheField>
    <cacheField name="Goal setting/action planning" numFmtId="0">
      <sharedItems containsSemiMixedTypes="0" containsString="0" containsNumber="1" containsInteger="1" minValue="0" maxValue="0"/>
    </cacheField>
    <cacheField name="Demonstration" numFmtId="0">
      <sharedItems containsSemiMixedTypes="0" containsString="0" containsNumber="1" containsInteger="1" minValue="0" maxValue="0"/>
    </cacheField>
    <cacheField name="Resource sharing" numFmtId="0">
      <sharedItems containsSemiMixedTypes="0" containsString="0" containsNumber="1" containsInteger="1" minValue="0" maxValue="0"/>
    </cacheField>
    <cacheField name="Other2" numFmtId="0">
      <sharedItems containsSemiMixedTypes="0" containsString="0" containsNumber="1" containsInteger="1" minValue="0" maxValue="0"/>
    </cacheField>
    <cacheField name="Total Duration Across Meeting Visits" numFmtId="0">
      <sharedItems containsSemiMixedTypes="0" containsString="0" containsNumber="1" containsInteger="1" minValue="0" maxValue="0"/>
    </cacheField>
    <cacheField name="Average Duration Aross Meting Visits" numFmtId="164">
      <sharedItems/>
    </cacheField>
    <cacheField name="Meetings Visit Totals" numFmtId="0">
      <sharedItems containsSemiMixedTypes="0" containsString="0" containsNumber="1" containsInteger="1" minValue="0" maxValue="0"/>
    </cacheField>
    <cacheField name="Completed Cycles" numFmtId="0">
      <sharedItems containsSemiMixedTypes="0" containsString="0" containsNumber="1" containsInteger="1" minValue="0" maxValue="0"/>
    </cacheField>
    <cacheField name="Total Number of Action Plan Goals" numFmtId="0">
      <sharedItems containsSemiMixedTypes="0" containsString="0" containsNumber="1" containsInteger="1" minValue="0" maxValue="0"/>
    </cacheField>
    <cacheField name="Total Number of Action Plan Goals Completed" numFmtId="0">
      <sharedItems containsSemiMixedTypes="0" containsString="0" containsNumber="1" containsInteger="1" minValue="0" maxValue="0"/>
    </cacheField>
    <cacheField name="Average # of Completed Cycles Across Early Interventionists" numFmtId="0">
      <sharedItems/>
    </cacheField>
    <cacheField name="Average # of Action Plan Goals Across Early Interventionists" numFmtId="0">
      <sharedItems/>
    </cacheField>
    <cacheField name="Average # of Action Plan Goals Completed Across Early Interventionists" numFmtId="0">
      <sharedItems/>
    </cacheField>
    <cacheField name="Field1" numFmtId="0" formula="'Total Number of Action Plan Goals Completed'/'Total Number of Action Plan Goals'" databaseField="0"/>
    <cacheField name="Field2" numFmtId="0" formula="#NAME?/'Obs Visit Totals'" databaseField="0"/>
    <cacheField name="Field3" numFmtId="0" formula="#NAME?/'Obs Visit Totals'" databaseField="0"/>
    <cacheField name="Field4" numFmtId="0" formula="Modeled/'Obs Visit Totals'" databaseField="0"/>
    <cacheField name="Field5" numFmtId="0" formula="'Collected data'/'Obs Visit Totals'" databaseField="0"/>
    <cacheField name="Field6" numFmtId="0" formula="'Verbal support'/'Obs Visit Totals'" databaseField="0"/>
    <cacheField name="Field8" numFmtId="0" formula="'Side by side gestural support'/'Obs Visit Totals'" databaseField="0"/>
    <cacheField name="Field9" numFmtId="0" formula="'Problem solving discussion'/'Obs Visit Totals'" databaseField="0"/>
    <cacheField name="Field10" numFmtId="0" formula="'Reflective conversation'/'Obs Visit Totals'" databaseField="0"/>
    <cacheField name="Field11" numFmtId="0" formula="'Helped with environmental arrangements'/'Obs Visit Totals'" databaseField="0"/>
    <cacheField name="Field12" numFmtId="0" formula="#NAME?/'Obs Visit Totals'" databaseField="0"/>
    <cacheField name="Field13" numFmtId="0" formula="Other/'Obs Visit Totals'" databaseField="0"/>
    <cacheField name="Field14" numFmtId="0" formula="#NAME?/'Meetings Visit Totals'" databaseField="0"/>
    <cacheField name="Field15" numFmtId="0" formula="#NAME?/'Meetings Visit Totals'" databaseField="0"/>
    <cacheField name="Field16" numFmtId="0" formula="#NAME?/'Meetings Visit Totals'" databaseField="0"/>
    <cacheField name="Field17" numFmtId="0" formula="'Role play'/'Meetings Visit Totals'" databaseField="0"/>
    <cacheField name="Field18" numFmtId="0" formula="'Constructive feedback'/'Meetings Visit Totals'" databaseField="0"/>
    <cacheField name="Field19" numFmtId="0" formula="'Goal setting/action planning'/'Meetings Visit Totals'" databaseField="0"/>
    <cacheField name="Field20" numFmtId="0" formula="'Supportive feedback'/'Meetings Visit Totals'" databaseField="0"/>
    <cacheField name="Field22" numFmtId="0" formula="#NAME?/'Meetings Visit Totals'" databaseField="0"/>
    <cacheField name="Field23" numFmtId="0" formula="Demonstration/'Meetings Visit Totals'" databaseField="0"/>
    <cacheField name="Field24" numFmtId="0" formula="#NAME?/'Meetings Visit Totals'" databaseField="0"/>
    <cacheField name="Field25" numFmtId="0" formula="#NAME?/'Meetings Visit Totals'" databaseField="0"/>
    <cacheField name="Field26" numFmtId="0" formula="Other2/'Meetings Visit Totals'" databaseField="0"/>
    <cacheField name="Field7" numFmtId="0" formula="'Total Number of Action Plan Goals Completed'/'Total Number of Action Plan Goals'" databaseField="0"/>
    <cacheField name="field 27" numFmtId="0" formula="'Completed Cycles'/'Cycles Attempted'" databaseField="0"/>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
  <r>
    <x v="0"/>
    <n v="0"/>
    <n v="0"/>
    <e v="#DIV/0!"/>
    <n v="0"/>
    <n v="0"/>
    <n v="0"/>
    <n v="0"/>
    <n v="0"/>
    <n v="0"/>
    <n v="0"/>
    <n v="0"/>
    <n v="0"/>
    <n v="0"/>
    <n v="0"/>
    <e v="#DIV/0!"/>
    <n v="0"/>
    <n v="0"/>
    <n v="0"/>
    <n v="0"/>
    <n v="0"/>
    <n v="0"/>
    <n v="0"/>
    <n v="0"/>
    <n v="0"/>
    <n v="0"/>
    <n v="0"/>
    <n v="0"/>
    <n v="0"/>
    <e v="#DIV/0!"/>
    <n v="0"/>
    <n v="0"/>
    <n v="0"/>
    <n v="0"/>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0">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r>
    <x v="0"/>
    <n v="0"/>
    <n v="0"/>
    <e v="#DIV/0!"/>
    <n v="0"/>
    <n v="0"/>
    <n v="0"/>
    <n v="0"/>
    <n v="0"/>
    <n v="0"/>
    <n v="0"/>
    <n v="0"/>
    <n v="0"/>
    <n v="0"/>
    <n v="0"/>
    <s v=""/>
    <n v="0"/>
    <n v="0"/>
    <n v="0"/>
    <n v="0"/>
    <n v="0"/>
    <n v="0"/>
    <n v="0"/>
    <n v="0"/>
    <n v="0"/>
    <n v="0"/>
    <n v="0"/>
    <n v="0"/>
    <n v="0"/>
    <s v=""/>
    <n v="0"/>
    <n v="0"/>
    <n v="0"/>
    <n v="0"/>
  </r>
</pivotCacheRecords>
</file>

<file path=xl/pivotCache/pivotCacheRecords3.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
  <r>
    <x v="0"/>
    <n v="0"/>
    <n v="0"/>
    <e v="#DIV/0!"/>
    <n v="0"/>
    <n v="0"/>
    <n v="0"/>
    <n v="0"/>
    <n v="0"/>
    <n v="0"/>
    <n v="0"/>
    <n v="0"/>
    <n v="0"/>
    <n v="0"/>
    <n v="0"/>
    <e v="#DIV/0!"/>
    <n v="0"/>
    <n v="0"/>
    <n v="0"/>
    <n v="0"/>
    <n v="0"/>
    <n v="0"/>
    <n v="0"/>
    <n v="0"/>
    <n v="0"/>
    <n v="0"/>
    <n v="0"/>
    <n v="0"/>
    <n v="0"/>
    <e v="#DIV/0!"/>
    <n v="0"/>
    <n v="0"/>
    <n v="0"/>
    <n v="0"/>
    <e v="#DIV/0!"/>
    <e v="#DIV/0!"/>
    <e v="#DI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1500-000001000000}" name="PivotTable2" cacheId="96" dataOnRows="1" applyNumberFormats="0" applyBorderFormats="0" applyFontFormats="0" applyPatternFormats="0" applyAlignmentFormats="0" applyWidthHeightFormats="1" dataCaption="Observation Strategy" updatedVersion="7" minRefreshableVersion="3" rowGrandTotals="0" colGrandTotals="0" itemPrintTitles="1" createdVersion="6" indent="0" outline="1" outlineData="1" multipleFieldFilters="0" chartFormat="1" rowHeaderCaption="Teacher ID" colHeaderCaption="EI_ID">
  <location ref="C80:D91" firstHeaderRow="1" firstDataRow="2" firstDataCol="1"/>
  <pivotFields count="58">
    <pivotField axis="axisCol" multipleItemSelectionAllowed="1" showAll="0">
      <items count="2">
        <item x="0"/>
        <item t="default"/>
      </items>
    </pivotField>
    <pivotField showAll="0" defaultSubtota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10">
    <i>
      <x/>
    </i>
    <i i="1">
      <x v="1"/>
    </i>
    <i i="2">
      <x v="2"/>
    </i>
    <i i="3">
      <x v="3"/>
    </i>
    <i i="4">
      <x v="4"/>
    </i>
    <i i="5">
      <x v="5"/>
    </i>
    <i i="6">
      <x v="6"/>
    </i>
    <i i="7">
      <x v="7"/>
    </i>
    <i i="8">
      <x v="8"/>
    </i>
    <i i="9">
      <x v="9"/>
    </i>
  </rowItems>
  <colFields count="1">
    <field x="0"/>
  </colFields>
  <colItems count="1">
    <i>
      <x/>
    </i>
  </colItems>
  <dataFields count="10">
    <dataField name="% Observed live" fld="34" baseField="0" baseItem="638594464"/>
    <dataField name="% Viewed video recording" fld="35" baseField="0" baseItem="638594464"/>
    <dataField name="% Modeled" fld="36" baseField="0" baseItem="638594464"/>
    <dataField name="% Collected data" fld="37" baseField="0" baseItem="638594464"/>
    <dataField name="% Verbal support" fld="38" baseField="0" baseItem="638594464"/>
    <dataField name="% Side by Side gestural support" fld="39" baseField="0" baseItem="638594464"/>
    <dataField name="% Supportive feedback" fld="40" baseField="0" baseItem="638594464"/>
    <dataField name="% Helped with environmental arrangements" fld="41" baseField="0" baseItem="638594464"/>
    <dataField name="% Other help during the home visit" fld="42" baseField="0" baseItem="638594464"/>
    <dataField name="% Other" fld="43" baseField="0" baseItem="638594464"/>
  </dataFields>
  <formats count="6">
    <format dxfId="173">
      <pivotArea outline="0" collapsedLevelsAreSubtotals="1" fieldPosition="0"/>
    </format>
    <format dxfId="172">
      <pivotArea outline="0" collapsedLevelsAreSubtotals="1" fieldPosition="0"/>
    </format>
    <format dxfId="171">
      <pivotArea type="all" dataOnly="0" outline="0" fieldPosition="0"/>
    </format>
    <format dxfId="170">
      <pivotArea outline="0" collapsedLevelsAreSubtotals="1" fieldPosition="0"/>
    </format>
    <format dxfId="169">
      <pivotArea outline="0" collapsedLevelsAreSubtotals="1" fieldPosition="0"/>
    </format>
    <format dxfId="168">
      <pivotArea dataOnly="0" labelOnly="1" outline="0" fieldPosition="0">
        <references count="1">
          <reference field="4294967294" count="10">
            <x v="0"/>
            <x v="1"/>
            <x v="2"/>
            <x v="3"/>
            <x v="4"/>
            <x v="5"/>
            <x v="6"/>
            <x v="7"/>
            <x v="8"/>
            <x v="9"/>
          </reference>
        </references>
      </pivotArea>
    </format>
  </formats>
  <chartFormats count="2">
    <chartFormat chart="0" format="79" series="1">
      <pivotArea type="data" outline="0" fieldPosition="0">
        <references count="1">
          <reference field="4294967294" count="1" selected="0">
            <x v="0"/>
          </reference>
        </references>
      </pivotArea>
    </chartFormat>
    <chartFormat chart="0" format="84" series="1">
      <pivotArea type="data" outline="0" fieldPosition="0">
        <references count="2">
          <reference field="4294967294" count="1" selected="0">
            <x v="0"/>
          </reference>
          <reference field="0" count="1" selected="0">
            <x v="0"/>
          </reference>
        </references>
      </pivotArea>
    </chartFormat>
  </chartFormats>
  <pivotTableStyleInfo name="PivotStyleLight1"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1500-000004000000}" name="PivotTable5" cacheId="96" applyNumberFormats="0" applyBorderFormats="0" applyFontFormats="0" applyPatternFormats="0" applyAlignmentFormats="0" applyWidthHeightFormats="1" dataCaption="Values" updatedVersion="7" minRefreshableVersion="3" rowGrandTotals="0" colGrandTotals="0" itemPrintTitles="1" createdVersion="6" indent="0" outline="1" outlineData="1" multipleFieldFilters="0" chartFormat="2" rowHeaderCaption="EI ID">
  <location ref="G2:H3" firstHeaderRow="1" firstDataRow="1" firstDataCol="1"/>
  <pivotFields count="58">
    <pivotField axis="axisRow" showAll="0">
      <items count="2">
        <item x="0"/>
        <item t="default"/>
      </items>
    </pivotField>
    <pivotField showAll="0" defaultSubtota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Fields count="1">
    <field x="0"/>
  </rowFields>
  <rowItems count="1">
    <i>
      <x/>
    </i>
  </rowItems>
  <colItems count="1">
    <i/>
  </colItems>
  <dataFields count="1">
    <dataField name="% of Action Plan Goals Completed" fld="56" baseField="0" baseItem="0" numFmtId="9"/>
  </dataFields>
  <formats count="12">
    <format dxfId="185">
      <pivotArea outline="0" collapsedLevelsAreSubtotals="1" fieldPosition="0"/>
    </format>
    <format dxfId="184">
      <pivotArea dataOnly="0" labelOnly="1" outline="0" axis="axisValues" fieldPosition="0"/>
    </format>
    <format dxfId="183">
      <pivotArea dataOnly="0" labelOnly="1" outline="0" axis="axisValues" fieldPosition="0"/>
    </format>
    <format dxfId="182">
      <pivotArea dataOnly="0" labelOnly="1" outline="0" axis="axisValues" fieldPosition="0"/>
    </format>
    <format dxfId="181">
      <pivotArea dataOnly="0" labelOnly="1" outline="0" axis="axisValues" fieldPosition="0"/>
    </format>
    <format dxfId="180">
      <pivotArea dataOnly="0" labelOnly="1" outline="0" axis="axisValues" fieldPosition="0"/>
    </format>
    <format dxfId="179">
      <pivotArea dataOnly="0" labelOnly="1" outline="0" axis="axisValues" fieldPosition="0"/>
    </format>
    <format dxfId="178">
      <pivotArea dataOnly="0" labelOnly="1" outline="0" axis="axisValues" fieldPosition="0"/>
    </format>
    <format dxfId="177">
      <pivotArea dataOnly="0" labelOnly="1" outline="0" axis="axisValues" fieldPosition="0"/>
    </format>
    <format dxfId="176">
      <pivotArea outline="0" collapsedLevelsAreSubtotals="1" fieldPosition="0"/>
    </format>
    <format dxfId="175">
      <pivotArea dataOnly="0" labelOnly="1" outline="0" axis="axisValues" fieldPosition="0"/>
    </format>
    <format dxfId="174">
      <pivotArea dataOnly="0" labelOnly="1" outline="0" axis="axisValues" fieldPosition="0"/>
    </format>
  </formats>
  <chartFormats count="1">
    <chartFormat chart="1" format="5"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1500-000000000000}" name="PivotTable1" cacheId="96" applyNumberFormats="0" applyBorderFormats="0" applyFontFormats="0" applyPatternFormats="0" applyAlignmentFormats="0" applyWidthHeightFormats="1" dataCaption="Values" updatedVersion="7" minRefreshableVersion="3" rowGrandTotals="0" colGrandTotals="0" itemPrintTitles="1" createdVersion="6" indent="0" outline="1" outlineData="1" multipleFieldFilters="0" rowHeaderCaption="EI ID">
  <location ref="C55:J56" firstHeaderRow="0" firstDataRow="1" firstDataCol="1"/>
  <pivotFields count="58">
    <pivotField axis="axisRow" showAll="0">
      <items count="2">
        <item x="0"/>
        <item t="default"/>
      </items>
    </pivotField>
    <pivotField dataField="1" showAll="0" defaultSubtotal="0"/>
    <pivotField showAll="0"/>
    <pivotField showAll="0"/>
    <pivotField showAll="0"/>
    <pivotField showAll="0"/>
    <pivotField showAll="0"/>
    <pivotField showAll="0"/>
    <pivotField showAll="0"/>
    <pivotField showAll="0"/>
    <pivotField showAll="0" defaultSubtotal="0"/>
    <pivotField showAll="0"/>
    <pivotField showAll="0"/>
    <pivotField showAll="0"/>
    <pivotField dataField="1" showAll="0"/>
    <pivotField dataField="1" showAll="0"/>
    <pivotField showAll="0"/>
    <pivotField showAll="0"/>
    <pivotField showAll="0"/>
    <pivotField showAll="0"/>
    <pivotField showAll="0" defaultSubtotal="0"/>
    <pivotField showAll="0"/>
    <pivotField showAll="0"/>
    <pivotField showAll="0"/>
    <pivotField showAll="0"/>
    <pivotField showAll="0"/>
    <pivotField showAll="0"/>
    <pivotField showAll="0"/>
    <pivotField dataField="1" showAll="0"/>
    <pivotField dataField="1" showAll="0"/>
    <pivotField showAll="0"/>
    <pivotField dataField="1"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1">
    <field x="0"/>
  </rowFields>
  <rowItems count="1">
    <i>
      <x/>
    </i>
  </rowItems>
  <colFields count="1">
    <field x="-2"/>
  </colFields>
  <colItems count="7">
    <i>
      <x/>
    </i>
    <i i="1">
      <x v="1"/>
    </i>
    <i i="2">
      <x v="2"/>
    </i>
    <i i="3">
      <x v="3"/>
    </i>
    <i i="4">
      <x v="4"/>
    </i>
    <i i="5">
      <x v="5"/>
    </i>
    <i i="6">
      <x v="6"/>
    </i>
  </colItems>
  <dataFields count="7">
    <dataField name="# of Attempted Cycles" fld="1" baseField="0" baseItem="0"/>
    <dataField name="# of Completed Cycles" fld="31" baseField="0" baseItem="7"/>
    <dataField name="% Cycles Completed" fld="57" baseField="0" baseItem="0" numFmtId="9"/>
    <dataField name="Total Duration Across Focused Observations" fld="14" baseField="0" baseItem="1"/>
    <dataField name="Average Duration Across Focused Observations" fld="15" baseField="0" baseItem="0" numFmtId="164"/>
    <dataField name="Total Debriefing Duration" fld="28" baseField="0" baseItem="0"/>
    <dataField name="Average Debriefing Duration" fld="29" baseField="0" baseItem="0" numFmtId="164"/>
  </dataFields>
  <formats count="21">
    <format dxfId="206">
      <pivotArea outline="0" collapsedLevelsAreSubtotals="1" fieldPosition="0">
        <references count="1">
          <reference field="4294967294" count="1" selected="0">
            <x v="4"/>
          </reference>
        </references>
      </pivotArea>
    </format>
    <format dxfId="205">
      <pivotArea outline="0" collapsedLevelsAreSubtotals="1" fieldPosition="0">
        <references count="1">
          <reference field="4294967294" count="1" selected="0">
            <x v="6"/>
          </reference>
        </references>
      </pivotArea>
    </format>
    <format dxfId="204">
      <pivotArea outline="0" collapsedLevelsAreSubtotals="1" fieldPosition="0">
        <references count="1">
          <reference field="4294967294" count="1" selected="0">
            <x v="6"/>
          </reference>
        </references>
      </pivotArea>
    </format>
    <format dxfId="203">
      <pivotArea type="all" dataOnly="0" outline="0" fieldPosition="0"/>
    </format>
    <format dxfId="202">
      <pivotArea outline="0" collapsedLevelsAreSubtotals="1" fieldPosition="0"/>
    </format>
    <format dxfId="201">
      <pivotArea dataOnly="0" labelOnly="1" grandRow="1" outline="0" fieldPosition="0"/>
    </format>
    <format dxfId="200">
      <pivotArea dataOnly="0" labelOnly="1" outline="0" fieldPosition="0">
        <references count="1">
          <reference field="4294967294" count="4">
            <x v="3"/>
            <x v="4"/>
            <x v="5"/>
            <x v="6"/>
          </reference>
        </references>
      </pivotArea>
    </format>
    <format dxfId="199">
      <pivotArea dataOnly="0" labelOnly="1" outline="0" fieldPosition="0">
        <references count="1">
          <reference field="4294967294" count="4">
            <x v="3"/>
            <x v="4"/>
            <x v="5"/>
            <x v="6"/>
          </reference>
        </references>
      </pivotArea>
    </format>
    <format dxfId="198">
      <pivotArea dataOnly="0" labelOnly="1" outline="0" fieldPosition="0">
        <references count="1">
          <reference field="4294967294" count="2">
            <x v="3"/>
            <x v="4"/>
          </reference>
        </references>
      </pivotArea>
    </format>
    <format dxfId="197">
      <pivotArea dataOnly="0" labelOnly="1" outline="0" fieldPosition="0">
        <references count="1">
          <reference field="4294967294" count="2">
            <x v="5"/>
            <x v="6"/>
          </reference>
        </references>
      </pivotArea>
    </format>
    <format dxfId="196">
      <pivotArea outline="0" collapsedLevelsAreSubtotals="1" fieldPosition="0"/>
    </format>
    <format dxfId="195">
      <pivotArea dataOnly="0" labelOnly="1" outline="0" fieldPosition="0">
        <references count="1">
          <reference field="4294967294" count="4">
            <x v="3"/>
            <x v="4"/>
            <x v="5"/>
            <x v="6"/>
          </reference>
        </references>
      </pivotArea>
    </format>
    <format dxfId="194">
      <pivotArea dataOnly="0" labelOnly="1" outline="0" fieldPosition="0">
        <references count="1">
          <reference field="4294967294" count="2">
            <x v="3"/>
            <x v="4"/>
          </reference>
        </references>
      </pivotArea>
    </format>
    <format dxfId="193">
      <pivotArea dataOnly="0" labelOnly="1" outline="0" fieldPosition="0">
        <references count="1">
          <reference field="4294967294" count="2">
            <x v="5"/>
            <x v="6"/>
          </reference>
        </references>
      </pivotArea>
    </format>
    <format dxfId="192">
      <pivotArea dataOnly="0" labelOnly="1" outline="0" fieldPosition="0">
        <references count="1">
          <reference field="4294967294" count="1">
            <x v="1"/>
          </reference>
        </references>
      </pivotArea>
    </format>
    <format dxfId="191">
      <pivotArea dataOnly="0" labelOnly="1" outline="0" fieldPosition="0">
        <references count="1">
          <reference field="4294967294" count="1">
            <x v="1"/>
          </reference>
        </references>
      </pivotArea>
    </format>
    <format dxfId="190">
      <pivotArea dataOnly="0" labelOnly="1" outline="0" fieldPosition="0">
        <references count="1">
          <reference field="4294967294" count="1">
            <x v="0"/>
          </reference>
        </references>
      </pivotArea>
    </format>
    <format dxfId="189">
      <pivotArea dataOnly="0" labelOnly="1" outline="0" fieldPosition="0">
        <references count="1">
          <reference field="4294967294" count="1">
            <x v="0"/>
          </reference>
        </references>
      </pivotArea>
    </format>
    <format dxfId="188">
      <pivotArea outline="0" fieldPosition="0">
        <references count="1">
          <reference field="4294967294" count="1">
            <x v="2"/>
          </reference>
        </references>
      </pivotArea>
    </format>
    <format dxfId="187">
      <pivotArea dataOnly="0" labelOnly="1" outline="0" fieldPosition="0">
        <references count="1">
          <reference field="4294967294" count="1">
            <x v="2"/>
          </reference>
        </references>
      </pivotArea>
    </format>
    <format dxfId="186">
      <pivotArea dataOnly="0" labelOnly="1" outline="0" fieldPosition="0">
        <references count="1">
          <reference field="4294967294" count="1">
            <x v="2"/>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1500-000003000000}" name="PivotTable4" cacheId="96" dataPosition="0" applyNumberFormats="0" applyBorderFormats="0" applyFontFormats="0" applyPatternFormats="0" applyAlignmentFormats="0" applyWidthHeightFormats="1" dataCaption="Action Plan Goals" updatedVersion="7" minRefreshableVersion="3" rowGrandTotals="0" colGrandTotals="0" itemPrintTitles="1" createdVersion="6" indent="0" outline="1" outlineData="1" multipleFieldFilters="0" chartFormat="2" rowHeaderCaption="EI ID" colHeaderCaption="Teacher ID">
  <location ref="C2:E3" firstHeaderRow="0" firstDataRow="1" firstDataCol="1"/>
  <pivotFields count="58">
    <pivotField axis="axisRow" showAll="0">
      <items count="2">
        <item x="0"/>
        <item t="default"/>
      </items>
    </pivotField>
    <pivotField showAll="0" defaultSubtota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0"/>
  </rowFields>
  <rowItems count="1">
    <i>
      <x/>
    </i>
  </rowItems>
  <colFields count="1">
    <field x="-2"/>
  </colFields>
  <colItems count="2">
    <i>
      <x/>
    </i>
    <i i="1">
      <x v="1"/>
    </i>
  </colItems>
  <dataFields count="2">
    <dataField name="Total # of Action Plan Goals Written" fld="32" baseField="0" baseItem="19"/>
    <dataField name="Total # of Action Plan Goals Completed" fld="33" baseField="0" baseItem="0"/>
  </dataFields>
  <formats count="5">
    <format dxfId="211">
      <pivotArea outline="0" collapsedLevelsAreSubtotals="1" fieldPosition="0"/>
    </format>
    <format dxfId="210">
      <pivotArea dataOnly="0" labelOnly="1" outline="0" fieldPosition="0">
        <references count="1">
          <reference field="4294967294" count="2">
            <x v="0"/>
            <x v="1"/>
          </reference>
        </references>
      </pivotArea>
    </format>
    <format dxfId="209">
      <pivotArea dataOnly="0" labelOnly="1" outline="0" fieldPosition="0">
        <references count="1">
          <reference field="4294967294" count="2">
            <x v="0"/>
            <x v="1"/>
          </reference>
        </references>
      </pivotArea>
    </format>
    <format dxfId="208">
      <pivotArea dataOnly="0" labelOnly="1" outline="0" fieldPosition="0">
        <references count="1">
          <reference field="4294967294" count="2">
            <x v="0"/>
            <x v="1"/>
          </reference>
        </references>
      </pivotArea>
    </format>
    <format dxfId="207">
      <pivotArea dataOnly="0" labelOnly="1" outline="0" fieldPosition="0">
        <references count="1">
          <reference field="4294967294" count="1">
            <x v="0"/>
          </reference>
        </references>
      </pivotArea>
    </format>
  </formats>
  <chartFormats count="2">
    <chartFormat chart="0" format="39" series="1">
      <pivotArea type="data" outline="0" fieldPosition="0">
        <references count="1">
          <reference field="4294967294" count="1" selected="0">
            <x v="0"/>
          </reference>
        </references>
      </pivotArea>
    </chartFormat>
    <chartFormat chart="0" format="40" series="1">
      <pivotArea type="data" outline="0" fieldPosition="0">
        <references count="1">
          <reference field="4294967294" count="1" selected="0">
            <x v="1"/>
          </reference>
        </references>
      </pivotArea>
    </chartFormat>
  </chartFormats>
  <pivotTableStyleInfo name="PivotStyleLight1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1500-000002000000}" name="PivotTable3" cacheId="96" dataOnRows="1" applyNumberFormats="0" applyBorderFormats="0" applyFontFormats="0" applyPatternFormats="0" applyAlignmentFormats="0" applyWidthHeightFormats="1" dataCaption="Debriefing Strategy" updatedVersion="7" minRefreshableVersion="3" rowGrandTotals="0" colGrandTotals="0" itemPrintTitles="1" createdVersion="6" indent="0" outline="1" outlineData="1" multipleFieldFilters="0" chartFormat="1" rowHeaderCaption="Teacher ID" colHeaderCaption="EI_ID">
  <location ref="C140:D152" firstHeaderRow="1" firstDataRow="2" firstDataCol="1"/>
  <pivotFields count="58">
    <pivotField axis="axisCol" showAll="0">
      <items count="2">
        <item x="0"/>
        <item t="default"/>
      </items>
    </pivotField>
    <pivotField showAll="0" defaultSubtota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2"/>
  </rowFields>
  <rowItems count="11">
    <i>
      <x/>
    </i>
    <i i="1">
      <x v="1"/>
    </i>
    <i i="2">
      <x v="2"/>
    </i>
    <i i="3">
      <x v="3"/>
    </i>
    <i i="4">
      <x v="4"/>
    </i>
    <i i="5">
      <x v="5"/>
    </i>
    <i i="6">
      <x v="6"/>
    </i>
    <i i="7">
      <x v="7"/>
    </i>
    <i i="8">
      <x v="8"/>
    </i>
    <i i="9">
      <x v="9"/>
    </i>
    <i i="10">
      <x v="10"/>
    </i>
  </rowItems>
  <colFields count="1">
    <field x="0"/>
  </colFields>
  <colItems count="1">
    <i>
      <x/>
    </i>
  </colItems>
  <dataFields count="11">
    <dataField name="% Reflective conversation" fld="45" baseField="0" baseItem="638594464"/>
    <dataField name="% Video review" fld="46" baseField="0" baseItem="638594464"/>
    <dataField name="% Supportive feedback" fld="47" baseField="0" baseItem="638594464"/>
    <dataField name="% Constructive feedback" fld="48" baseField="0" baseItem="638594464"/>
    <dataField name="% Role play" fld="49" baseField="0" baseItem="638594464"/>
    <dataField name="% Problem solving discussion" fld="50" baseField="0" baseItem="638594464"/>
    <dataField name="% Child intervention strategies" fld="51" baseField="0" baseItem="638594464"/>
    <dataField name="% Goal setting/Action planning" fld="52" baseField="0" baseItem="638594464"/>
    <dataField name="% Demonstration" fld="53" baseField="0" baseItem="638594464"/>
    <dataField name="% Resource sharing" fld="54" baseField="0" baseItem="638594464"/>
    <dataField name="% Other" fld="55" baseField="0" baseItem="638594464"/>
  </dataFields>
  <formats count="16">
    <format dxfId="227">
      <pivotArea outline="0" collapsedLevelsAreSubtotals="1" fieldPosition="0"/>
    </format>
    <format dxfId="226">
      <pivotArea outline="0" collapsedLevelsAreSubtotals="1" fieldPosition="0"/>
    </format>
    <format dxfId="225">
      <pivotArea outline="0" collapsedLevelsAreSubtotals="1" fieldPosition="0"/>
    </format>
    <format dxfId="224">
      <pivotArea outline="0" collapsedLevelsAreSubtotals="1" fieldPosition="0"/>
    </format>
    <format dxfId="223">
      <pivotArea dataOnly="0" labelOnly="1" grandRow="1" outline="0" fieldPosition="0"/>
    </format>
    <format dxfId="222">
      <pivotArea type="origin" dataOnly="0" labelOnly="1" outline="0" fieldPosition="0"/>
    </format>
    <format dxfId="221">
      <pivotArea field="-2" type="button" dataOnly="0" labelOnly="1" outline="0" axis="axisRow" fieldPosition="0"/>
    </format>
    <format dxfId="220">
      <pivotArea type="origin" dataOnly="0" labelOnly="1" outline="0" fieldPosition="0"/>
    </format>
    <format dxfId="219">
      <pivotArea field="-2" type="button" dataOnly="0" labelOnly="1" outline="0" axis="axisRow" fieldPosition="0"/>
    </format>
    <format dxfId="218">
      <pivotArea outline="0" collapsedLevelsAreSubtotals="1" fieldPosition="0"/>
    </format>
    <format dxfId="217">
      <pivotArea outline="0" collapsedLevelsAreSubtotals="1" fieldPosition="0"/>
    </format>
    <format dxfId="216">
      <pivotArea outline="0" collapsedLevelsAreSubtotals="1" fieldPosition="0"/>
    </format>
    <format dxfId="215">
      <pivotArea outline="0" collapsedLevelsAreSubtotals="1" fieldPosition="0"/>
    </format>
    <format dxfId="214">
      <pivotArea field="0" type="button" dataOnly="0" labelOnly="1" outline="0" axis="axisCol" fieldPosition="0"/>
    </format>
    <format dxfId="213">
      <pivotArea type="topRight" dataOnly="0" labelOnly="1" outline="0" fieldPosition="0"/>
    </format>
    <format dxfId="212">
      <pivotArea dataOnly="0" labelOnly="1" fieldPosition="0">
        <references count="1">
          <reference field="0" count="0"/>
        </references>
      </pivotArea>
    </format>
  </formats>
  <chartFormats count="2">
    <chartFormat chart="0" format="71" series="1">
      <pivotArea type="data" outline="0" fieldPosition="0">
        <references count="1">
          <reference field="4294967294" count="1" selected="0">
            <x v="0"/>
          </reference>
        </references>
      </pivotArea>
    </chartFormat>
    <chartFormat chart="0" format="76" series="1">
      <pivotArea type="data" outline="0" fieldPosition="0">
        <references count="2">
          <reference field="4294967294" count="1" selected="0">
            <x v="0"/>
          </reference>
          <reference field="0" count="1" selected="0">
            <x v="0"/>
          </reference>
        </references>
      </pivotArea>
    </chartFormat>
  </chartFormats>
  <pivotTableStyleInfo name="PivotStyleLight1"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00000000-0007-0000-1600-000000000000}" name="PivotTable1" cacheId="99" applyNumberFormats="0" applyBorderFormats="0" applyFontFormats="0" applyPatternFormats="0" applyAlignmentFormats="0" applyWidthHeightFormats="1" dataCaption="Values" updatedVersion="7" minRefreshableVersion="3" rowGrandTotals="0" colGrandTotals="0" itemPrintTitles="1" createdVersion="6" indent="0" outline="1" outlineData="1" multipleFieldFilters="0" rowHeaderCaption="Coach Summary">
  <location ref="B38:I39" firstHeaderRow="0" firstDataRow="1" firstDataCol="1"/>
  <pivotFields count="63">
    <pivotField axis="axisRow" showAll="0" defaultSubtotal="0">
      <items count="3">
        <item m="1" x="2"/>
        <item m="1" x="1"/>
        <item x="0"/>
      </items>
    </pivotField>
    <pivotField dataField="1" showAll="0" defaultSubtotal="0"/>
    <pivotField showAll="0"/>
    <pivotField showAll="0"/>
    <pivotField showAll="0"/>
    <pivotField showAll="0"/>
    <pivotField showAll="0"/>
    <pivotField showAll="0"/>
    <pivotField showAll="0"/>
    <pivotField showAll="0"/>
    <pivotField showAll="0" defaultSubtotal="0"/>
    <pivotField showAll="0"/>
    <pivotField showAll="0"/>
    <pivotField showAll="0"/>
    <pivotField dataField="1" showAll="0"/>
    <pivotField dataField="1" showAll="0"/>
    <pivotField showAll="0"/>
    <pivotField showAll="0"/>
    <pivotField showAll="0"/>
    <pivotField showAll="0"/>
    <pivotField showAll="0" defaultSubtotal="0"/>
    <pivotField showAll="0"/>
    <pivotField showAll="0"/>
    <pivotField showAll="0"/>
    <pivotField showAll="0"/>
    <pivotField showAll="0"/>
    <pivotField showAll="0"/>
    <pivotField showAll="0" defaultSubtotal="0"/>
    <pivotField dataField="1" showAll="0"/>
    <pivotField dataField="1" showAll="0"/>
    <pivotField showAll="0"/>
    <pivotField dataField="1" showAll="0" defaultSubtota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1">
    <field x="0"/>
  </rowFields>
  <rowItems count="1">
    <i>
      <x v="2"/>
    </i>
  </rowItems>
  <colFields count="1">
    <field x="-2"/>
  </colFields>
  <colItems count="7">
    <i>
      <x/>
    </i>
    <i i="1">
      <x v="1"/>
    </i>
    <i i="2">
      <x v="2"/>
    </i>
    <i i="3">
      <x v="3"/>
    </i>
    <i i="4">
      <x v="4"/>
    </i>
    <i i="5">
      <x v="5"/>
    </i>
    <i i="6">
      <x v="6"/>
    </i>
  </colItems>
  <dataFields count="7">
    <dataField name="# of Attempted Cycles" fld="1" baseField="0" baseItem="0"/>
    <dataField name="# of Completed Cycles" fld="31" baseField="0" baseItem="0"/>
    <dataField name="% Completed Cycles" fld="62" baseField="0" baseItem="0" numFmtId="9"/>
    <dataField name="Total Duration Across Focused Observations" fld="14" baseField="0" baseItem="0"/>
    <dataField name="Average Duration Across Focused Observations" fld="15" subtotal="average" baseField="0" baseItem="0" numFmtId="164"/>
    <dataField name="Total Debriefing Duration" fld="28" baseField="0" baseItem="0"/>
    <dataField name="Average Debriefing Duration" fld="29" subtotal="average" baseField="0" baseItem="0" numFmtId="164"/>
  </dataFields>
  <formats count="19">
    <format dxfId="132">
      <pivotArea outline="0" collapsedLevelsAreSubtotals="1" fieldPosition="0">
        <references count="1">
          <reference field="4294967294" count="1" selected="0">
            <x v="4"/>
          </reference>
        </references>
      </pivotArea>
    </format>
    <format dxfId="131">
      <pivotArea outline="0" collapsedLevelsAreSubtotals="1" fieldPosition="0">
        <references count="1">
          <reference field="4294967294" count="1" selected="0">
            <x v="6"/>
          </reference>
        </references>
      </pivotArea>
    </format>
    <format dxfId="130">
      <pivotArea outline="0" collapsedLevelsAreSubtotals="1" fieldPosition="0">
        <references count="1">
          <reference field="4294967294" count="1" selected="0">
            <x v="6"/>
          </reference>
        </references>
      </pivotArea>
    </format>
    <format dxfId="129">
      <pivotArea type="all" dataOnly="0" outline="0" fieldPosition="0"/>
    </format>
    <format dxfId="128">
      <pivotArea outline="0" collapsedLevelsAreSubtotals="1" fieldPosition="0"/>
    </format>
    <format dxfId="127">
      <pivotArea dataOnly="0" labelOnly="1" grandRow="1" outline="0" fieldPosition="0"/>
    </format>
    <format dxfId="126">
      <pivotArea dataOnly="0" labelOnly="1" outline="0" fieldPosition="0">
        <references count="1">
          <reference field="4294967294" count="4">
            <x v="3"/>
            <x v="4"/>
            <x v="5"/>
            <x v="6"/>
          </reference>
        </references>
      </pivotArea>
    </format>
    <format dxfId="125">
      <pivotArea dataOnly="0" labelOnly="1" outline="0" fieldPosition="0">
        <references count="1">
          <reference field="4294967294" count="4">
            <x v="3"/>
            <x v="4"/>
            <x v="5"/>
            <x v="6"/>
          </reference>
        </references>
      </pivotArea>
    </format>
    <format dxfId="124">
      <pivotArea dataOnly="0" labelOnly="1" outline="0" fieldPosition="0">
        <references count="1">
          <reference field="4294967294" count="2">
            <x v="3"/>
            <x v="4"/>
          </reference>
        </references>
      </pivotArea>
    </format>
    <format dxfId="123">
      <pivotArea dataOnly="0" labelOnly="1" outline="0" fieldPosition="0">
        <references count="1">
          <reference field="4294967294" count="2">
            <x v="5"/>
            <x v="6"/>
          </reference>
        </references>
      </pivotArea>
    </format>
    <format dxfId="122">
      <pivotArea outline="0" collapsedLevelsAreSubtotals="1" fieldPosition="0"/>
    </format>
    <format dxfId="121">
      <pivotArea dataOnly="0" labelOnly="1" outline="0" fieldPosition="0">
        <references count="1">
          <reference field="4294967294" count="4">
            <x v="3"/>
            <x v="4"/>
            <x v="5"/>
            <x v="6"/>
          </reference>
        </references>
      </pivotArea>
    </format>
    <format dxfId="120">
      <pivotArea field="0" type="button" dataOnly="0" labelOnly="1" outline="0" axis="axisRow" fieldPosition="0"/>
    </format>
    <format dxfId="119">
      <pivotArea field="0" type="button" dataOnly="0" labelOnly="1" outline="0" axis="axisRow" fieldPosition="0"/>
    </format>
    <format dxfId="118">
      <pivotArea dataOnly="0" labelOnly="1" outline="0" fieldPosition="0">
        <references count="1">
          <reference field="4294967294" count="2">
            <x v="3"/>
            <x v="4"/>
          </reference>
        </references>
      </pivotArea>
    </format>
    <format dxfId="117">
      <pivotArea dataOnly="0" labelOnly="1" outline="0" fieldPosition="0">
        <references count="1">
          <reference field="4294967294" count="2">
            <x v="5"/>
            <x v="6"/>
          </reference>
        </references>
      </pivotArea>
    </format>
    <format dxfId="116">
      <pivotArea dataOnly="0" labelOnly="1" outline="0" fieldPosition="0">
        <references count="1">
          <reference field="4294967294" count="3">
            <x v="0"/>
            <x v="1"/>
            <x v="2"/>
          </reference>
        </references>
      </pivotArea>
    </format>
    <format dxfId="115">
      <pivotArea dataOnly="0" labelOnly="1" outline="0" fieldPosition="0">
        <references count="1">
          <reference field="4294967294" count="3">
            <x v="0"/>
            <x v="1"/>
            <x v="2"/>
          </reference>
        </references>
      </pivotArea>
    </format>
    <format dxfId="114">
      <pivotArea outline="0" fieldPosition="0">
        <references count="1">
          <reference field="4294967294" count="1">
            <x v="2"/>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00000000-0007-0000-1600-000002000000}" name="PivotTable3" cacheId="93" dataOnRows="1" applyNumberFormats="0" applyBorderFormats="0" applyFontFormats="0" applyPatternFormats="0" applyAlignmentFormats="0" applyWidthHeightFormats="1" dataCaption="Debriefing Strategy" grandTotalCaption="Average Across Teachers" updatedVersion="7" minRefreshableVersion="3" rowGrandTotals="0" colGrandTotals="0" itemPrintTitles="1" createdVersion="6" indent="0" outline="1" outlineData="1" multipleFieldFilters="0" chartFormat="2" colHeaderCaption="Summary">
  <location ref="B86:C98" firstHeaderRow="1" firstDataRow="2" firstDataCol="1"/>
  <pivotFields count="58">
    <pivotField axis="axisCol" showAll="0" defaultSubtotal="0">
      <items count="1">
        <item x="0"/>
      </items>
    </pivotField>
    <pivotField showAll="0" defaultSubtota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defaultSubtotal="0"/>
    <pivotField showAll="0"/>
    <pivotField showAll="0"/>
    <pivotField showAll="0"/>
    <pivotField showAll="0" defaultSubtota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2"/>
  </rowFields>
  <rowItems count="11">
    <i>
      <x/>
    </i>
    <i i="1">
      <x v="1"/>
    </i>
    <i i="2">
      <x v="2"/>
    </i>
    <i i="3">
      <x v="3"/>
    </i>
    <i i="4">
      <x v="4"/>
    </i>
    <i i="5">
      <x v="5"/>
    </i>
    <i i="6">
      <x v="6"/>
    </i>
    <i i="7">
      <x v="7"/>
    </i>
    <i i="8">
      <x v="8"/>
    </i>
    <i i="9">
      <x v="9"/>
    </i>
    <i i="10">
      <x v="10"/>
    </i>
  </rowItems>
  <colFields count="1">
    <field x="0"/>
  </colFields>
  <colItems count="1">
    <i>
      <x/>
    </i>
  </colItems>
  <dataFields count="11">
    <dataField name="% Reflective conversation" fld="45" baseField="0" baseItem="0"/>
    <dataField name="% Video review" fld="46" baseField="0" baseItem="0"/>
    <dataField name="% Supportive feedback" fld="47" baseField="0" baseItem="0"/>
    <dataField name="% Constructive feedback" fld="48" baseField="0" baseItem="0"/>
    <dataField name="% Role play" fld="49" baseField="0" baseItem="0"/>
    <dataField name="% Problem solving discussion" fld="50" baseField="0" baseItem="0"/>
    <dataField name="% Child intervention strategies" fld="51" baseField="0" baseItem="0"/>
    <dataField name="% Goal setting/Action planning" fld="52" baseField="0" baseItem="0"/>
    <dataField name="% Demonstration" fld="53" baseField="0" baseItem="0"/>
    <dataField name="% Resource sharing" fld="54" baseField="0" baseItem="0"/>
    <dataField name="% Other" fld="55" baseField="0" baseItem="0"/>
  </dataFields>
  <formats count="2">
    <format dxfId="134">
      <pivotArea outline="0" collapsedLevelsAreSubtotals="1" fieldPosition="0"/>
    </format>
    <format dxfId="133">
      <pivotArea outline="0" collapsedLevelsAreSubtotals="1" fieldPosition="0"/>
    </format>
  </formats>
  <chartFormats count="1">
    <chartFormat chart="1" format="17" series="1">
      <pivotArea type="data" outline="0" fieldPosition="0">
        <references count="1">
          <reference field="4294967294" count="1" selected="0">
            <x v="0"/>
          </reference>
        </references>
      </pivotArea>
    </chartFormat>
  </chartFormats>
  <pivotTableStyleInfo name="PivotStyleLight1"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00000000-0007-0000-1600-000003000000}" name="PivotTable4" cacheId="99" dataOnRows="1" applyNumberFormats="0" applyBorderFormats="0" applyFontFormats="0" applyPatternFormats="0" applyAlignmentFormats="0" applyWidthHeightFormats="1" dataCaption="Action Plan Goals" updatedVersion="7" minRefreshableVersion="3" colGrandTotals="0" itemPrintTitles="1" createdVersion="6" indent="0" outline="1" outlineData="1" multipleFieldFilters="0" chartFormat="3" rowHeaderCaption="Teacher ID" colHeaderCaption="Summary">
  <location ref="B2:C5" firstHeaderRow="1" firstDataRow="2" firstDataCol="1"/>
  <pivotFields count="63">
    <pivotField axis="axisCol" showAll="0" defaultSubtotal="0">
      <items count="3">
        <item n="Type Coach ID" m="1" x="2"/>
        <item m="1" x="1"/>
        <item x="0"/>
      </items>
    </pivotField>
    <pivotField showAll="0" defaultSubtota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defaultSubtotal="0"/>
    <pivotField showAll="0"/>
    <pivotField showAll="0"/>
    <pivotField showAll="0"/>
    <pivotField showAll="0" defaultSubtotal="0"/>
    <pivotField dataField="1"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2">
    <i>
      <x/>
    </i>
    <i i="1">
      <x v="1"/>
    </i>
  </rowItems>
  <colFields count="1">
    <field x="0"/>
  </colFields>
  <colItems count="1">
    <i>
      <x v="2"/>
    </i>
  </colItems>
  <dataFields count="2">
    <dataField name="Total # of  Goals Written" fld="32" baseField="0" baseItem="0"/>
    <dataField name="Total # of Goals Completed" fld="33" baseField="0" baseItem="0"/>
  </dataFields>
  <formats count="14">
    <format dxfId="148">
      <pivotArea outline="0" collapsedLevelsAreSubtotals="1" fieldPosition="0"/>
    </format>
    <format dxfId="147">
      <pivotArea dataOnly="0" labelOnly="1" outline="0" fieldPosition="0">
        <references count="1">
          <reference field="4294967294" count="2">
            <x v="0"/>
            <x v="1"/>
          </reference>
        </references>
      </pivotArea>
    </format>
    <format dxfId="146">
      <pivotArea dataOnly="0" labelOnly="1" outline="0" fieldPosition="0">
        <references count="1">
          <reference field="4294967294" count="2">
            <x v="0"/>
            <x v="1"/>
          </reference>
        </references>
      </pivotArea>
    </format>
    <format dxfId="145">
      <pivotArea dataOnly="0" labelOnly="1" outline="0" fieldPosition="0">
        <references count="1">
          <reference field="4294967294" count="2">
            <x v="0"/>
            <x v="1"/>
          </reference>
        </references>
      </pivotArea>
    </format>
    <format dxfId="144">
      <pivotArea dataOnly="0" labelOnly="1" fieldPosition="0">
        <references count="1">
          <reference field="4294967294" count="0"/>
        </references>
      </pivotArea>
    </format>
    <format dxfId="143">
      <pivotArea outline="0" collapsedLevelsAreSubtotals="1" fieldPosition="0"/>
    </format>
    <format dxfId="142">
      <pivotArea outline="0" collapsedLevelsAreSubtotals="1" fieldPosition="0"/>
    </format>
    <format dxfId="141">
      <pivotArea type="origin" dataOnly="0" labelOnly="1" outline="0" fieldPosition="0"/>
    </format>
    <format dxfId="140">
      <pivotArea field="0" type="button" dataOnly="0" labelOnly="1" outline="0" axis="axisCol" fieldPosition="0"/>
    </format>
    <format dxfId="139">
      <pivotArea field="-2" type="button" dataOnly="0" labelOnly="1" outline="0" axis="axisRow" fieldPosition="0"/>
    </format>
    <format dxfId="138">
      <pivotArea dataOnly="0" labelOnly="1" fieldPosition="0">
        <references count="1">
          <reference field="0" count="0"/>
        </references>
      </pivotArea>
    </format>
    <format dxfId="137">
      <pivotArea dataOnly="0" labelOnly="1" fieldPosition="0">
        <references count="1">
          <reference field="0" count="0"/>
        </references>
      </pivotArea>
    </format>
    <format dxfId="136">
      <pivotArea dataOnly="0" labelOnly="1" fieldPosition="0">
        <references count="1">
          <reference field="0" count="0"/>
        </references>
      </pivotArea>
    </format>
    <format dxfId="135">
      <pivotArea dataOnly="0" labelOnly="1" fieldPosition="0">
        <references count="1">
          <reference field="0" count="0"/>
        </references>
      </pivotArea>
    </format>
  </formats>
  <chartFormats count="2">
    <chartFormat chart="1" format="25">
      <pivotArea type="data" outline="0" fieldPosition="0">
        <references count="1">
          <reference field="4294967294" count="1" selected="0">
            <x v="1"/>
          </reference>
        </references>
      </pivotArea>
    </chartFormat>
    <chartFormat chart="1" format="26" series="1">
      <pivotArea type="data" outline="0" fieldPosition="0">
        <references count="1">
          <reference field="4294967294" count="1" selected="0">
            <x v="0"/>
          </reference>
        </references>
      </pivotArea>
    </chartFormat>
  </chartFormats>
  <pivotTableStyleInfo name="PivotStyleLight1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00000000-0007-0000-1600-000001000000}" name="PivotTable2" cacheId="93" dataOnRows="1" applyNumberFormats="0" applyBorderFormats="0" applyFontFormats="0" applyPatternFormats="0" applyAlignmentFormats="0" applyWidthHeightFormats="1" dataCaption="Observation Strategy" grandTotalCaption="Average Across Teachers" updatedVersion="7" minRefreshableVersion="3" useAutoFormatting="1" rowGrandTotals="0" colGrandTotals="0" itemPrintTitles="1" createdVersion="6" indent="0" outline="1" outlineData="1" multipleFieldFilters="0" chartFormat="2" rowHeaderCaption="Teacher ID" colHeaderCaption="Summary">
  <location ref="B42:C53" firstHeaderRow="1" firstDataRow="2" firstDataCol="1"/>
  <pivotFields count="58">
    <pivotField axis="axisCol" showAll="0" defaultSubtotal="0">
      <items count="1">
        <item x="0"/>
      </items>
    </pivotField>
    <pivotField showAll="0" defaultSubtota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defaultSubtotal="0"/>
    <pivotField showAll="0"/>
    <pivotField showAll="0"/>
    <pivotField showAll="0"/>
    <pivotField showAll="0" defaultSubtotal="0"/>
    <pivotField showAll="0"/>
    <pivotField showAl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10">
    <i>
      <x/>
    </i>
    <i i="1">
      <x v="1"/>
    </i>
    <i i="2">
      <x v="2"/>
    </i>
    <i i="3">
      <x v="3"/>
    </i>
    <i i="4">
      <x v="4"/>
    </i>
    <i i="5">
      <x v="5"/>
    </i>
    <i i="6">
      <x v="6"/>
    </i>
    <i i="7">
      <x v="7"/>
    </i>
    <i i="8">
      <x v="8"/>
    </i>
    <i i="9">
      <x v="9"/>
    </i>
  </rowItems>
  <colFields count="1">
    <field x="0"/>
  </colFields>
  <colItems count="1">
    <i>
      <x/>
    </i>
  </colItems>
  <dataFields count="10">
    <dataField name="% Observed live" fld="35" baseField="0" baseItem="0"/>
    <dataField name="% Viewed video recording" fld="36" baseField="0" baseItem="0"/>
    <dataField name="% Modeled" fld="37" baseField="0" baseItem="0"/>
    <dataField name="% Collected data" fld="38" baseField="0" baseItem="0"/>
    <dataField name="% Verbal support" fld="39" baseField="0" baseItem="0"/>
    <dataField name="% Side by side gestural support" fld="40" baseField="0" baseItem="0"/>
    <dataField name="% Supportive feedback" fld="41" baseField="0" baseItem="0"/>
    <dataField name="% Helped with environmental arrangements" fld="42" baseField="0" baseItem="0"/>
    <dataField name="% Other help during the home visit" fld="43" baseField="0" baseItem="0"/>
    <dataField name="% Other" fld="44" baseField="0" baseItem="0"/>
  </dataFields>
  <formats count="2">
    <format dxfId="150">
      <pivotArea outline="0" collapsedLevelsAreSubtotals="1" fieldPosition="0"/>
    </format>
    <format dxfId="149">
      <pivotArea outline="0" collapsedLevelsAreSubtotals="1" fieldPosition="0"/>
    </format>
  </formats>
  <chartFormats count="1">
    <chartFormat chart="1" format="16" series="1">
      <pivotArea type="data" outline="0" fieldPosition="0">
        <references count="1">
          <reference field="4294967294" count="1" selected="0">
            <x v="0"/>
          </reference>
        </references>
      </pivotArea>
    </chartFormat>
  </chartFormats>
  <pivotTableStyleInfo name="PivotStyleLight1"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00000000-0007-0000-1600-000004000000}" name="PivotTable5" cacheId="93" applyNumberFormats="0" applyBorderFormats="0" applyFontFormats="0" applyPatternFormats="0" applyAlignmentFormats="0" applyWidthHeightFormats="1" dataCaption="Values" updatedVersion="7" minRefreshableVersion="3" useAutoFormatting="1" rowGrandTotals="0" colGrandTotals="0" itemPrintTitles="1" createdVersion="6" indent="0" outline="1" outlineData="1" multipleFieldFilters="0" chartFormat="3" rowHeaderCaption="Teacher ID" colHeaderCaption="Summary">
  <location ref="D2:E4" firstHeaderRow="1" firstDataRow="2" firstDataCol="1"/>
  <pivotFields count="58">
    <pivotField axis="axisCol" showAll="0" defaultSubtotal="0">
      <items count="1">
        <item x="0"/>
      </items>
    </pivotField>
    <pivotField showAll="0" defaultSubtota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showAll="0" defaultSubtotal="0"/>
    <pivotField showAll="0"/>
    <pivotField showAll="0"/>
    <pivotField showAll="0"/>
    <pivotField showAll="0" defaultSubtota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Items count="1">
    <i/>
  </rowItems>
  <colFields count="1">
    <field x="0"/>
  </colFields>
  <colItems count="1">
    <i>
      <x/>
    </i>
  </colItems>
  <dataFields count="1">
    <dataField name="% of Action Plan Goals Completed" fld="56" baseField="0" baseItem="0"/>
  </dataFields>
  <formats count="17">
    <format dxfId="167">
      <pivotArea dataOnly="0" labelOnly="1" outline="0" axis="axisValues" fieldPosition="0"/>
    </format>
    <format dxfId="166">
      <pivotArea dataOnly="0" labelOnly="1" outline="0" axis="axisValues" fieldPosition="0"/>
    </format>
    <format dxfId="165">
      <pivotArea dataOnly="0" labelOnly="1" outline="0" axis="axisValues" fieldPosition="0"/>
    </format>
    <format dxfId="164">
      <pivotArea dataOnly="0" labelOnly="1" outline="0" axis="axisValues" fieldPosition="0"/>
    </format>
    <format dxfId="163">
      <pivotArea dataOnly="0" labelOnly="1" outline="0" axis="axisValues" fieldPosition="0"/>
    </format>
    <format dxfId="162">
      <pivotArea dataOnly="0" labelOnly="1" outline="0" axis="axisValues" fieldPosition="0"/>
    </format>
    <format dxfId="161">
      <pivotArea grandRow="1" outline="0" collapsedLevelsAreSubtotals="1" fieldPosition="0"/>
    </format>
    <format dxfId="160">
      <pivotArea dataOnly="0" outline="0" axis="axisValues" fieldPosition="0"/>
    </format>
    <format dxfId="159">
      <pivotArea outline="0" collapsedLevelsAreSubtotals="1" fieldPosition="0"/>
    </format>
    <format dxfId="158">
      <pivotArea outline="0" collapsedLevelsAreSubtotals="1" fieldPosition="0"/>
    </format>
    <format dxfId="157">
      <pivotArea type="origin" dataOnly="0" labelOnly="1" outline="0" offset="A1" fieldPosition="0"/>
    </format>
    <format dxfId="156">
      <pivotArea field="0" type="button" dataOnly="0" labelOnly="1" outline="0" axis="axisCol" fieldPosition="0"/>
    </format>
    <format dxfId="155">
      <pivotArea type="origin" dataOnly="0" labelOnly="1" outline="0" offset="A2" fieldPosition="0"/>
    </format>
    <format dxfId="154">
      <pivotArea dataOnly="0" labelOnly="1" fieldPosition="0">
        <references count="1">
          <reference field="0" count="0"/>
        </references>
      </pivotArea>
    </format>
    <format dxfId="153">
      <pivotArea dataOnly="0" labelOnly="1" fieldPosition="0">
        <references count="1">
          <reference field="0" count="0"/>
        </references>
      </pivotArea>
    </format>
    <format dxfId="152">
      <pivotArea dataOnly="0" labelOnly="1" fieldPosition="0">
        <references count="1">
          <reference field="0" count="0"/>
        </references>
      </pivotArea>
    </format>
    <format dxfId="151">
      <pivotArea dataOnly="0" labelOnly="1" fieldPosition="0">
        <references count="1">
          <reference field="0" count="0"/>
        </references>
      </pivotArea>
    </format>
  </formats>
  <chartFormats count="1">
    <chartFormat chart="2" format="10"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EI_ID" xr10:uid="{AC2A1B67-43C6-4E46-8DCB-7CE5EFEA4DA0}" sourceName="EI ID">
  <pivotTables>
    <pivotTable tabId="9" name="PivotTable4"/>
    <pivotTable tabId="9" name="PivotTable1"/>
    <pivotTable tabId="9" name="PivotTable2"/>
    <pivotTable tabId="9" name="PivotTable3"/>
    <pivotTable tabId="9" name="PivotTable5"/>
  </pivotTables>
  <data>
    <tabular pivotCacheId="2">
      <items count="1">
        <i x="0"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EI ID" xr10:uid="{E30CCF91-5787-4905-A67A-F6AB6F3D074A}" cache="Slicer_EI_ID" caption="EI ID" style="SlicerStyleLight4" rowHeight="241300"/>
</slicer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youtu.be/MUHjL-SwLV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8" Type="http://schemas.microsoft.com/office/2007/relationships/slicer" Target="../slicers/slicer1.xml"/><Relationship Id="rId3" Type="http://schemas.openxmlformats.org/officeDocument/2006/relationships/pivotTable" Target="../pivotTables/pivotTable3.xml"/><Relationship Id="rId7" Type="http://schemas.openxmlformats.org/officeDocument/2006/relationships/drawing" Target="../drawings/drawing2.xml"/><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openxmlformats.org/officeDocument/2006/relationships/printerSettings" Target="../printerSettings/printerSettings22.bin"/><Relationship Id="rId5" Type="http://schemas.openxmlformats.org/officeDocument/2006/relationships/pivotTable" Target="../pivotTables/pivotTable5.xml"/><Relationship Id="rId4" Type="http://schemas.openxmlformats.org/officeDocument/2006/relationships/pivotTable" Target="../pivotTables/pivotTable4.xml"/></Relationships>
</file>

<file path=xl/worksheets/_rels/sheet23.xml.rels><?xml version="1.0" encoding="UTF-8" standalone="yes"?>
<Relationships xmlns="http://schemas.openxmlformats.org/package/2006/relationships"><Relationship Id="rId3" Type="http://schemas.openxmlformats.org/officeDocument/2006/relationships/pivotTable" Target="../pivotTables/pivotTable8.xml"/><Relationship Id="rId7" Type="http://schemas.openxmlformats.org/officeDocument/2006/relationships/drawing" Target="../drawings/drawing3.xml"/><Relationship Id="rId2" Type="http://schemas.openxmlformats.org/officeDocument/2006/relationships/pivotTable" Target="../pivotTables/pivotTable7.xml"/><Relationship Id="rId1" Type="http://schemas.openxmlformats.org/officeDocument/2006/relationships/pivotTable" Target="../pivotTables/pivotTable6.xml"/><Relationship Id="rId6" Type="http://schemas.openxmlformats.org/officeDocument/2006/relationships/printerSettings" Target="../printerSettings/printerSettings23.bin"/><Relationship Id="rId5" Type="http://schemas.openxmlformats.org/officeDocument/2006/relationships/pivotTable" Target="../pivotTables/pivotTable10.xml"/><Relationship Id="rId4" Type="http://schemas.openxmlformats.org/officeDocument/2006/relationships/pivotTable" Target="../pivotTables/pivotTable9.xml"/></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5">
    <tabColor rgb="FFC00000"/>
  </sheetPr>
  <dimension ref="B10:Y115"/>
  <sheetViews>
    <sheetView showGridLines="0" showRowColHeaders="0" tabSelected="1" workbookViewId="0">
      <selection activeCell="B16" sqref="B16:Y21"/>
    </sheetView>
  </sheetViews>
  <sheetFormatPr baseColWidth="10" defaultColWidth="8.83203125" defaultRowHeight="15" x14ac:dyDescent="0.2"/>
  <sheetData>
    <row r="10" spans="2:25" ht="47" x14ac:dyDescent="0.2">
      <c r="B10" s="107" t="s">
        <v>94</v>
      </c>
      <c r="C10" s="107"/>
      <c r="D10" s="107"/>
      <c r="E10" s="107"/>
      <c r="F10" s="107"/>
      <c r="G10" s="107"/>
      <c r="H10" s="107"/>
      <c r="I10" s="107"/>
      <c r="J10" s="107"/>
      <c r="K10" s="107"/>
      <c r="L10" s="107"/>
      <c r="M10" s="107"/>
      <c r="N10" s="107"/>
      <c r="O10" s="107"/>
      <c r="P10" s="107"/>
      <c r="Q10" s="107"/>
      <c r="R10" s="107"/>
      <c r="S10" s="107"/>
      <c r="T10" s="107"/>
      <c r="U10" s="107"/>
      <c r="V10" s="107"/>
      <c r="W10" s="107"/>
      <c r="X10" s="107"/>
      <c r="Y10" s="107"/>
    </row>
    <row r="11" spans="2:25" ht="16" x14ac:dyDescent="0.2">
      <c r="B11" s="115" t="s">
        <v>127</v>
      </c>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2:25" ht="16" x14ac:dyDescent="0.2">
      <c r="B12" s="192" t="s">
        <v>128</v>
      </c>
      <c r="C12" s="115"/>
      <c r="D12" s="115"/>
      <c r="E12" s="115"/>
      <c r="F12" s="115"/>
      <c r="G12" s="115"/>
      <c r="H12" s="115"/>
      <c r="I12" s="115"/>
      <c r="J12" s="115"/>
      <c r="K12" s="115"/>
      <c r="L12" s="115"/>
      <c r="M12" s="115"/>
      <c r="N12" s="115"/>
      <c r="O12" s="115"/>
      <c r="P12" s="115"/>
      <c r="Q12" s="115"/>
      <c r="R12" s="115"/>
      <c r="S12" s="115"/>
      <c r="T12" s="115"/>
      <c r="U12" s="115"/>
      <c r="V12" s="115"/>
      <c r="W12" s="115"/>
      <c r="X12" s="115"/>
      <c r="Y12" s="115"/>
    </row>
    <row r="13" spans="2:25" ht="16" x14ac:dyDescent="0.2">
      <c r="B13" s="116" t="s">
        <v>82</v>
      </c>
      <c r="C13" s="116"/>
      <c r="D13" s="116"/>
      <c r="E13" s="116"/>
      <c r="F13" s="116"/>
      <c r="G13" s="116"/>
      <c r="H13" s="116"/>
      <c r="I13" s="116"/>
      <c r="J13" s="116"/>
      <c r="K13" s="116"/>
      <c r="L13" s="116"/>
      <c r="M13" s="116"/>
      <c r="N13" s="116"/>
      <c r="O13" s="116"/>
      <c r="P13" s="116"/>
      <c r="Q13" s="116"/>
      <c r="R13" s="116"/>
      <c r="S13" s="116"/>
      <c r="T13" s="116"/>
      <c r="U13" s="116"/>
      <c r="V13" s="116"/>
      <c r="W13" s="116"/>
      <c r="X13" s="116"/>
      <c r="Y13" s="116"/>
    </row>
    <row r="14" spans="2:25" ht="16" x14ac:dyDescent="0.2">
      <c r="B14" s="116" t="s">
        <v>83</v>
      </c>
      <c r="C14" s="116"/>
      <c r="D14" s="116"/>
      <c r="E14" s="116"/>
      <c r="F14" s="116"/>
      <c r="G14" s="116"/>
      <c r="H14" s="116"/>
      <c r="I14" s="116"/>
      <c r="J14" s="116"/>
      <c r="K14" s="116"/>
      <c r="L14" s="116"/>
      <c r="M14" s="116"/>
      <c r="N14" s="116"/>
      <c r="O14" s="116"/>
      <c r="P14" s="116"/>
      <c r="Q14" s="116"/>
      <c r="R14" s="116"/>
      <c r="S14" s="116"/>
      <c r="T14" s="116"/>
      <c r="U14" s="116"/>
      <c r="V14" s="116"/>
      <c r="W14" s="116"/>
      <c r="X14" s="116"/>
      <c r="Y14" s="116"/>
    </row>
    <row r="15" spans="2:25" ht="16" x14ac:dyDescent="0.2">
      <c r="B15" s="90"/>
      <c r="C15" s="90"/>
      <c r="D15" s="90"/>
      <c r="E15" s="90"/>
      <c r="F15" s="90"/>
      <c r="G15" s="90"/>
      <c r="H15" s="90"/>
      <c r="I15" s="90"/>
      <c r="J15" s="90"/>
      <c r="K15" s="90"/>
      <c r="L15" s="90"/>
      <c r="M15" s="90"/>
      <c r="N15" s="90"/>
      <c r="O15" s="90"/>
      <c r="P15" s="90"/>
      <c r="Q15" s="90"/>
      <c r="R15" s="90"/>
      <c r="S15" s="90"/>
      <c r="T15" s="90"/>
      <c r="U15" s="90"/>
      <c r="V15" s="90"/>
      <c r="W15" s="90"/>
      <c r="X15" s="90"/>
      <c r="Y15" s="90"/>
    </row>
    <row r="16" spans="2:25" ht="15" customHeight="1" x14ac:dyDescent="0.2">
      <c r="B16" s="113" t="s">
        <v>95</v>
      </c>
      <c r="C16" s="113"/>
      <c r="D16" s="113"/>
      <c r="E16" s="113"/>
      <c r="F16" s="113"/>
      <c r="G16" s="113"/>
      <c r="H16" s="113"/>
      <c r="I16" s="113"/>
      <c r="J16" s="113"/>
      <c r="K16" s="113"/>
      <c r="L16" s="113"/>
      <c r="M16" s="113"/>
      <c r="N16" s="113"/>
      <c r="O16" s="113"/>
      <c r="P16" s="113"/>
      <c r="Q16" s="113"/>
      <c r="R16" s="113"/>
      <c r="S16" s="113"/>
      <c r="T16" s="113"/>
      <c r="U16" s="113"/>
      <c r="V16" s="113"/>
      <c r="W16" s="113"/>
      <c r="X16" s="113"/>
      <c r="Y16" s="113"/>
    </row>
    <row r="17" spans="2:25" x14ac:dyDescent="0.2">
      <c r="B17" s="113"/>
      <c r="C17" s="113"/>
      <c r="D17" s="113"/>
      <c r="E17" s="113"/>
      <c r="F17" s="113"/>
      <c r="G17" s="113"/>
      <c r="H17" s="113"/>
      <c r="I17" s="113"/>
      <c r="J17" s="113"/>
      <c r="K17" s="113"/>
      <c r="L17" s="113"/>
      <c r="M17" s="113"/>
      <c r="N17" s="113"/>
      <c r="O17" s="113"/>
      <c r="P17" s="113"/>
      <c r="Q17" s="113"/>
      <c r="R17" s="113"/>
      <c r="S17" s="113"/>
      <c r="T17" s="113"/>
      <c r="U17" s="113"/>
      <c r="V17" s="113"/>
      <c r="W17" s="113"/>
      <c r="X17" s="113"/>
      <c r="Y17" s="113"/>
    </row>
    <row r="18" spans="2:25" x14ac:dyDescent="0.2">
      <c r="B18" s="113"/>
      <c r="C18" s="113"/>
      <c r="D18" s="113"/>
      <c r="E18" s="113"/>
      <c r="F18" s="113"/>
      <c r="G18" s="113"/>
      <c r="H18" s="113"/>
      <c r="I18" s="113"/>
      <c r="J18" s="113"/>
      <c r="K18" s="113"/>
      <c r="L18" s="113"/>
      <c r="M18" s="113"/>
      <c r="N18" s="113"/>
      <c r="O18" s="113"/>
      <c r="P18" s="113"/>
      <c r="Q18" s="113"/>
      <c r="R18" s="113"/>
      <c r="S18" s="113"/>
      <c r="T18" s="113"/>
      <c r="U18" s="113"/>
      <c r="V18" s="113"/>
      <c r="W18" s="113"/>
      <c r="X18" s="113"/>
      <c r="Y18" s="113"/>
    </row>
    <row r="19" spans="2:25" x14ac:dyDescent="0.2">
      <c r="B19" s="113"/>
      <c r="C19" s="113"/>
      <c r="D19" s="113"/>
      <c r="E19" s="113"/>
      <c r="F19" s="113"/>
      <c r="G19" s="113"/>
      <c r="H19" s="113"/>
      <c r="I19" s="113"/>
      <c r="J19" s="113"/>
      <c r="K19" s="113"/>
      <c r="L19" s="113"/>
      <c r="M19" s="113"/>
      <c r="N19" s="113"/>
      <c r="O19" s="113"/>
      <c r="P19" s="113"/>
      <c r="Q19" s="113"/>
      <c r="R19" s="113"/>
      <c r="S19" s="113"/>
      <c r="T19" s="113"/>
      <c r="U19" s="113"/>
      <c r="V19" s="113"/>
      <c r="W19" s="113"/>
      <c r="X19" s="113"/>
      <c r="Y19" s="113"/>
    </row>
    <row r="20" spans="2:25" x14ac:dyDescent="0.2">
      <c r="B20" s="113"/>
      <c r="C20" s="113"/>
      <c r="D20" s="113"/>
      <c r="E20" s="113"/>
      <c r="F20" s="113"/>
      <c r="G20" s="113"/>
      <c r="H20" s="113"/>
      <c r="I20" s="113"/>
      <c r="J20" s="113"/>
      <c r="K20" s="113"/>
      <c r="L20" s="113"/>
      <c r="M20" s="113"/>
      <c r="N20" s="113"/>
      <c r="O20" s="113"/>
      <c r="P20" s="113"/>
      <c r="Q20" s="113"/>
      <c r="R20" s="113"/>
      <c r="S20" s="113"/>
      <c r="T20" s="113"/>
      <c r="U20" s="113"/>
      <c r="V20" s="113"/>
      <c r="W20" s="113"/>
      <c r="X20" s="113"/>
      <c r="Y20" s="113"/>
    </row>
    <row r="21" spans="2:25" x14ac:dyDescent="0.2">
      <c r="B21" s="113"/>
      <c r="C21" s="113"/>
      <c r="D21" s="113"/>
      <c r="E21" s="113"/>
      <c r="F21" s="113"/>
      <c r="G21" s="113"/>
      <c r="H21" s="113"/>
      <c r="I21" s="113"/>
      <c r="J21" s="113"/>
      <c r="K21" s="113"/>
      <c r="L21" s="113"/>
      <c r="M21" s="113"/>
      <c r="N21" s="113"/>
      <c r="O21" s="113"/>
      <c r="P21" s="113"/>
      <c r="Q21" s="113"/>
      <c r="R21" s="113"/>
      <c r="S21" s="113"/>
      <c r="T21" s="113"/>
      <c r="U21" s="113"/>
      <c r="V21" s="113"/>
      <c r="W21" s="113"/>
      <c r="X21" s="113"/>
      <c r="Y21" s="113"/>
    </row>
    <row r="22" spans="2:25" x14ac:dyDescent="0.2">
      <c r="B22" s="58"/>
      <c r="C22" s="58"/>
      <c r="D22" s="58"/>
      <c r="E22" s="58"/>
      <c r="F22" s="58"/>
      <c r="G22" s="58"/>
      <c r="H22" s="58"/>
      <c r="I22" s="58"/>
      <c r="J22" s="58"/>
      <c r="K22" s="58"/>
      <c r="L22" s="58"/>
      <c r="M22" s="58"/>
      <c r="N22" s="58"/>
      <c r="O22" s="58"/>
      <c r="P22" s="58"/>
      <c r="Q22" s="58"/>
      <c r="R22" s="58"/>
      <c r="S22" s="58"/>
      <c r="T22" s="58"/>
      <c r="U22" s="58"/>
      <c r="V22" s="58"/>
      <c r="W22" s="58"/>
      <c r="X22" s="58"/>
    </row>
    <row r="23" spans="2:25" x14ac:dyDescent="0.2">
      <c r="B23" s="118" t="s">
        <v>84</v>
      </c>
      <c r="C23" s="118"/>
      <c r="D23" s="118"/>
      <c r="E23" s="118"/>
      <c r="F23" s="118"/>
      <c r="G23" s="118"/>
      <c r="H23" s="118"/>
      <c r="I23" s="118"/>
      <c r="J23" s="118"/>
      <c r="K23" s="118"/>
      <c r="L23" s="118"/>
      <c r="M23" s="118"/>
      <c r="N23" s="118"/>
      <c r="O23" s="118"/>
      <c r="P23" s="118"/>
      <c r="Q23" s="118"/>
      <c r="R23" s="118"/>
      <c r="S23" s="118"/>
      <c r="T23" s="118"/>
      <c r="U23" s="118"/>
      <c r="V23" s="118"/>
      <c r="W23" s="118"/>
      <c r="X23" s="118"/>
      <c r="Y23" s="118"/>
    </row>
    <row r="24" spans="2:25" x14ac:dyDescent="0.2">
      <c r="B24" s="58"/>
      <c r="C24" s="58"/>
      <c r="D24" s="58"/>
      <c r="E24" s="58"/>
      <c r="F24" s="58"/>
      <c r="G24" s="58"/>
      <c r="H24" s="58"/>
      <c r="I24" s="58"/>
      <c r="J24" s="58"/>
      <c r="K24" s="58"/>
      <c r="L24" s="58"/>
      <c r="M24" s="58"/>
      <c r="N24" s="58"/>
      <c r="O24" s="58"/>
      <c r="P24" s="58"/>
      <c r="Q24" s="58"/>
      <c r="R24" s="58"/>
      <c r="S24" s="58"/>
      <c r="T24" s="58"/>
      <c r="U24" s="58"/>
      <c r="V24" s="58"/>
      <c r="W24" s="58"/>
      <c r="X24" s="58"/>
    </row>
    <row r="25" spans="2:25" x14ac:dyDescent="0.2">
      <c r="B25" s="119" t="s">
        <v>74</v>
      </c>
      <c r="C25" s="119"/>
      <c r="D25" s="119"/>
      <c r="E25" s="119"/>
      <c r="F25" s="119"/>
      <c r="G25" s="119"/>
      <c r="H25" s="119"/>
      <c r="I25" s="119"/>
      <c r="J25" s="119"/>
      <c r="K25" s="119"/>
      <c r="L25" s="119"/>
      <c r="M25" s="119"/>
      <c r="N25" s="119"/>
      <c r="O25" s="119"/>
      <c r="P25" s="119"/>
      <c r="Q25" s="119"/>
      <c r="R25" s="119"/>
      <c r="S25" s="119"/>
      <c r="T25" s="119"/>
      <c r="U25" s="119"/>
      <c r="V25" s="119"/>
      <c r="W25" s="119"/>
      <c r="X25" s="119"/>
      <c r="Y25" s="119"/>
    </row>
    <row r="26" spans="2:25" x14ac:dyDescent="0.2">
      <c r="B26" s="119"/>
      <c r="C26" s="119"/>
      <c r="D26" s="119"/>
      <c r="E26" s="119"/>
      <c r="F26" s="119"/>
      <c r="G26" s="119"/>
      <c r="H26" s="119"/>
      <c r="I26" s="119"/>
      <c r="J26" s="119"/>
      <c r="K26" s="119"/>
      <c r="L26" s="119"/>
      <c r="M26" s="119"/>
      <c r="N26" s="119"/>
      <c r="O26" s="119"/>
      <c r="P26" s="119"/>
      <c r="Q26" s="119"/>
      <c r="R26" s="119"/>
      <c r="S26" s="119"/>
      <c r="T26" s="119"/>
      <c r="U26" s="119"/>
      <c r="V26" s="119"/>
      <c r="W26" s="119"/>
      <c r="X26" s="119"/>
      <c r="Y26" s="119"/>
    </row>
    <row r="27" spans="2:25" x14ac:dyDescent="0.2">
      <c r="B27" s="119"/>
      <c r="C27" s="119"/>
      <c r="D27" s="119"/>
      <c r="E27" s="119"/>
      <c r="F27" s="119"/>
      <c r="G27" s="119"/>
      <c r="H27" s="119"/>
      <c r="I27" s="119"/>
      <c r="J27" s="119"/>
      <c r="K27" s="119"/>
      <c r="L27" s="119"/>
      <c r="M27" s="119"/>
      <c r="N27" s="119"/>
      <c r="O27" s="119"/>
      <c r="P27" s="119"/>
      <c r="Q27" s="119"/>
      <c r="R27" s="119"/>
      <c r="S27" s="119"/>
      <c r="T27" s="119"/>
      <c r="U27" s="119"/>
      <c r="V27" s="119"/>
      <c r="W27" s="119"/>
      <c r="X27" s="119"/>
      <c r="Y27" s="119"/>
    </row>
    <row r="29" spans="2:25" ht="15" customHeight="1" x14ac:dyDescent="0.2">
      <c r="B29" s="110" t="s">
        <v>70</v>
      </c>
      <c r="C29" s="110"/>
      <c r="D29" s="110"/>
      <c r="E29" s="110"/>
      <c r="F29" s="110"/>
      <c r="G29" s="110"/>
      <c r="H29" s="110"/>
      <c r="I29" s="110"/>
      <c r="J29" s="110"/>
      <c r="K29" s="110"/>
      <c r="L29" s="110"/>
      <c r="M29" s="110"/>
      <c r="N29" s="110"/>
      <c r="O29" s="110"/>
    </row>
    <row r="30" spans="2:25" ht="15" customHeight="1" x14ac:dyDescent="0.2">
      <c r="B30" s="110"/>
      <c r="C30" s="110"/>
      <c r="D30" s="110"/>
      <c r="E30" s="110"/>
      <c r="F30" s="110"/>
      <c r="G30" s="110"/>
      <c r="H30" s="110"/>
      <c r="I30" s="110"/>
      <c r="J30" s="110"/>
      <c r="K30" s="110"/>
      <c r="L30" s="110"/>
      <c r="M30" s="110"/>
      <c r="N30" s="110"/>
      <c r="O30" s="110"/>
    </row>
    <row r="31" spans="2:25" ht="15" customHeight="1" x14ac:dyDescent="0.2">
      <c r="B31" s="110"/>
      <c r="C31" s="110"/>
      <c r="D31" s="110"/>
      <c r="E31" s="110"/>
      <c r="F31" s="110"/>
      <c r="G31" s="110"/>
      <c r="H31" s="110"/>
      <c r="I31" s="110"/>
      <c r="J31" s="110"/>
      <c r="K31" s="110"/>
      <c r="L31" s="110"/>
      <c r="M31" s="110"/>
      <c r="N31" s="110"/>
      <c r="O31" s="110"/>
    </row>
    <row r="33" spans="2:20" x14ac:dyDescent="0.2">
      <c r="B33" s="114" t="s">
        <v>96</v>
      </c>
      <c r="C33" s="114"/>
      <c r="D33" s="114"/>
      <c r="E33" s="114"/>
    </row>
    <row r="34" spans="2:20" x14ac:dyDescent="0.2">
      <c r="B34" s="114"/>
      <c r="C34" s="114"/>
      <c r="D34" s="114"/>
      <c r="E34" s="114"/>
    </row>
    <row r="35" spans="2:20" ht="15" customHeight="1" x14ac:dyDescent="0.2">
      <c r="B35" s="114"/>
      <c r="C35" s="114"/>
      <c r="D35" s="114"/>
      <c r="E35" s="114"/>
    </row>
    <row r="37" spans="2:20" ht="15" customHeight="1" x14ac:dyDescent="0.2">
      <c r="B37" s="109" t="s">
        <v>97</v>
      </c>
      <c r="C37" s="109"/>
      <c r="D37" s="109"/>
      <c r="E37" s="109"/>
    </row>
    <row r="38" spans="2:20" x14ac:dyDescent="0.2">
      <c r="B38" s="109"/>
      <c r="C38" s="109"/>
      <c r="D38" s="109"/>
      <c r="E38" s="109"/>
      <c r="R38" s="108" t="s">
        <v>66</v>
      </c>
      <c r="S38" s="108"/>
      <c r="T38" s="108"/>
    </row>
    <row r="39" spans="2:20" x14ac:dyDescent="0.2">
      <c r="B39" s="109"/>
      <c r="C39" s="109"/>
      <c r="D39" s="109"/>
      <c r="E39" s="109"/>
      <c r="R39" s="108"/>
      <c r="S39" s="108"/>
      <c r="T39" s="108"/>
    </row>
    <row r="40" spans="2:20" ht="15" customHeight="1" x14ac:dyDescent="0.2">
      <c r="B40" s="109"/>
      <c r="C40" s="109"/>
      <c r="D40" s="109"/>
      <c r="E40" s="109"/>
      <c r="R40" s="108"/>
      <c r="S40" s="108"/>
      <c r="T40" s="108"/>
    </row>
    <row r="41" spans="2:20" ht="15" customHeight="1" x14ac:dyDescent="0.2">
      <c r="B41" s="109" t="s">
        <v>65</v>
      </c>
      <c r="C41" s="109"/>
      <c r="D41" s="109"/>
      <c r="E41" s="109"/>
      <c r="R41" s="108"/>
      <c r="S41" s="108"/>
      <c r="T41" s="108"/>
    </row>
    <row r="42" spans="2:20" x14ac:dyDescent="0.2">
      <c r="B42" s="109"/>
      <c r="C42" s="109"/>
      <c r="D42" s="109"/>
      <c r="E42" s="109"/>
      <c r="R42" s="108"/>
      <c r="S42" s="108"/>
      <c r="T42" s="108"/>
    </row>
    <row r="43" spans="2:20" x14ac:dyDescent="0.2">
      <c r="B43" s="109"/>
      <c r="C43" s="109"/>
      <c r="D43" s="109"/>
      <c r="E43" s="109"/>
    </row>
    <row r="44" spans="2:20" x14ac:dyDescent="0.2">
      <c r="B44" s="109"/>
      <c r="C44" s="109"/>
      <c r="D44" s="109"/>
      <c r="E44" s="109"/>
    </row>
    <row r="45" spans="2:20" ht="15" customHeight="1" x14ac:dyDescent="0.2">
      <c r="B45" s="109" t="s">
        <v>89</v>
      </c>
      <c r="C45" s="109"/>
      <c r="D45" s="109"/>
      <c r="E45" s="109"/>
    </row>
    <row r="46" spans="2:20" x14ac:dyDescent="0.2">
      <c r="B46" s="109"/>
      <c r="C46" s="109"/>
      <c r="D46" s="109"/>
      <c r="E46" s="109"/>
      <c r="R46" s="111" t="s">
        <v>67</v>
      </c>
      <c r="S46" s="112"/>
      <c r="T46" s="112"/>
    </row>
    <row r="47" spans="2:20" x14ac:dyDescent="0.2">
      <c r="B47" s="109"/>
      <c r="C47" s="109"/>
      <c r="D47" s="109"/>
      <c r="E47" s="109"/>
      <c r="R47" s="112"/>
      <c r="S47" s="112"/>
      <c r="T47" s="112"/>
    </row>
    <row r="48" spans="2:20" x14ac:dyDescent="0.2">
      <c r="B48" s="109"/>
      <c r="C48" s="109"/>
      <c r="D48" s="109"/>
      <c r="E48" s="109"/>
      <c r="R48" s="112"/>
      <c r="S48" s="112"/>
      <c r="T48" s="112"/>
    </row>
    <row r="49" spans="2:20" x14ac:dyDescent="0.2">
      <c r="R49" s="112"/>
      <c r="S49" s="112"/>
      <c r="T49" s="112"/>
    </row>
    <row r="50" spans="2:20" ht="15" customHeight="1" x14ac:dyDescent="0.2">
      <c r="R50" s="112"/>
      <c r="S50" s="112"/>
      <c r="T50" s="112"/>
    </row>
    <row r="51" spans="2:20" x14ac:dyDescent="0.2">
      <c r="B51" s="108" t="s">
        <v>90</v>
      </c>
      <c r="C51" s="108"/>
      <c r="D51" s="108"/>
      <c r="E51" s="108"/>
    </row>
    <row r="52" spans="2:20" x14ac:dyDescent="0.2">
      <c r="B52" s="108"/>
      <c r="C52" s="108"/>
      <c r="D52" s="108"/>
      <c r="E52" s="108"/>
    </row>
    <row r="53" spans="2:20" x14ac:dyDescent="0.2">
      <c r="B53" s="108"/>
      <c r="C53" s="108"/>
      <c r="D53" s="108"/>
      <c r="E53" s="108"/>
    </row>
    <row r="54" spans="2:20" x14ac:dyDescent="0.2">
      <c r="B54" s="108"/>
      <c r="C54" s="108"/>
      <c r="D54" s="108"/>
      <c r="E54" s="108"/>
    </row>
    <row r="55" spans="2:20" x14ac:dyDescent="0.2">
      <c r="B55" s="108"/>
      <c r="C55" s="108"/>
      <c r="D55" s="108"/>
      <c r="E55" s="108"/>
    </row>
    <row r="56" spans="2:20" x14ac:dyDescent="0.2">
      <c r="B56" s="108"/>
      <c r="C56" s="108"/>
      <c r="D56" s="108"/>
      <c r="E56" s="108"/>
    </row>
    <row r="57" spans="2:20" x14ac:dyDescent="0.2">
      <c r="B57" s="108"/>
      <c r="C57" s="108"/>
      <c r="D57" s="108"/>
      <c r="E57" s="108"/>
    </row>
    <row r="58" spans="2:20" x14ac:dyDescent="0.2">
      <c r="B58" s="110" t="s">
        <v>71</v>
      </c>
      <c r="C58" s="110"/>
      <c r="D58" s="110"/>
      <c r="E58" s="110"/>
      <c r="F58" s="110"/>
      <c r="G58" s="110"/>
      <c r="H58" s="110"/>
      <c r="I58" s="110"/>
      <c r="J58" s="110"/>
    </row>
    <row r="59" spans="2:20" x14ac:dyDescent="0.2">
      <c r="B59" s="110"/>
      <c r="C59" s="110"/>
      <c r="D59" s="110"/>
      <c r="E59" s="110"/>
      <c r="F59" s="110"/>
      <c r="G59" s="110"/>
      <c r="H59" s="110"/>
      <c r="I59" s="110"/>
      <c r="J59" s="110"/>
    </row>
    <row r="60" spans="2:20" x14ac:dyDescent="0.2">
      <c r="B60" s="110"/>
      <c r="C60" s="110"/>
      <c r="D60" s="110"/>
      <c r="E60" s="110"/>
      <c r="F60" s="110"/>
      <c r="G60" s="110"/>
      <c r="H60" s="110"/>
      <c r="I60" s="110"/>
      <c r="J60" s="110"/>
    </row>
    <row r="63" spans="2:20" x14ac:dyDescent="0.2">
      <c r="B63" s="108" t="s">
        <v>66</v>
      </c>
      <c r="C63" s="108"/>
      <c r="D63" s="108"/>
    </row>
    <row r="64" spans="2:20" x14ac:dyDescent="0.2">
      <c r="B64" s="108"/>
      <c r="C64" s="108"/>
      <c r="D64" s="108"/>
      <c r="R64" s="109" t="s">
        <v>68</v>
      </c>
      <c r="S64" s="113"/>
      <c r="T64" s="113"/>
    </row>
    <row r="65" spans="2:20" x14ac:dyDescent="0.2">
      <c r="B65" s="108"/>
      <c r="C65" s="108"/>
      <c r="D65" s="108"/>
      <c r="R65" s="113"/>
      <c r="S65" s="113"/>
      <c r="T65" s="113"/>
    </row>
    <row r="66" spans="2:20" x14ac:dyDescent="0.2">
      <c r="B66" s="108"/>
      <c r="C66" s="108"/>
      <c r="D66" s="108"/>
      <c r="R66" s="113"/>
      <c r="S66" s="113"/>
      <c r="T66" s="113"/>
    </row>
    <row r="67" spans="2:20" ht="15" customHeight="1" x14ac:dyDescent="0.2">
      <c r="B67" s="108"/>
      <c r="C67" s="108"/>
      <c r="D67" s="108"/>
      <c r="R67" s="113"/>
      <c r="S67" s="113"/>
      <c r="T67" s="113"/>
    </row>
    <row r="68" spans="2:20" x14ac:dyDescent="0.2">
      <c r="R68" s="113"/>
      <c r="S68" s="113"/>
      <c r="T68" s="113"/>
    </row>
    <row r="69" spans="2:20" x14ac:dyDescent="0.2">
      <c r="R69" s="109" t="s">
        <v>91</v>
      </c>
      <c r="S69" s="109"/>
      <c r="T69" s="109"/>
    </row>
    <row r="70" spans="2:20" x14ac:dyDescent="0.2">
      <c r="R70" s="109"/>
      <c r="S70" s="109"/>
      <c r="T70" s="109"/>
    </row>
    <row r="71" spans="2:20" x14ac:dyDescent="0.2">
      <c r="R71" s="109"/>
      <c r="S71" s="109"/>
      <c r="T71" s="109"/>
    </row>
    <row r="72" spans="2:20" x14ac:dyDescent="0.2">
      <c r="R72" s="109"/>
      <c r="S72" s="109"/>
      <c r="T72" s="109"/>
    </row>
    <row r="73" spans="2:20" x14ac:dyDescent="0.2">
      <c r="R73" s="109"/>
      <c r="S73" s="109"/>
      <c r="T73" s="109"/>
    </row>
    <row r="74" spans="2:20" x14ac:dyDescent="0.2">
      <c r="R74" s="109"/>
      <c r="S74" s="109"/>
      <c r="T74" s="109"/>
    </row>
    <row r="75" spans="2:20" x14ac:dyDescent="0.2">
      <c r="R75" s="109"/>
      <c r="S75" s="109"/>
      <c r="T75" s="109"/>
    </row>
    <row r="76" spans="2:20" x14ac:dyDescent="0.2">
      <c r="R76" s="109"/>
      <c r="S76" s="109"/>
      <c r="T76" s="109"/>
    </row>
    <row r="77" spans="2:20" x14ac:dyDescent="0.2">
      <c r="R77" s="109"/>
      <c r="S77" s="109"/>
      <c r="T77" s="109"/>
    </row>
    <row r="78" spans="2:20" x14ac:dyDescent="0.2">
      <c r="R78" s="109"/>
      <c r="S78" s="109"/>
      <c r="T78" s="109"/>
    </row>
    <row r="79" spans="2:20" x14ac:dyDescent="0.2">
      <c r="R79" s="109"/>
      <c r="S79" s="109"/>
      <c r="T79" s="109"/>
    </row>
    <row r="80" spans="2:20" x14ac:dyDescent="0.2">
      <c r="R80" s="109"/>
      <c r="S80" s="109"/>
      <c r="T80" s="109"/>
    </row>
    <row r="86" spans="2:21" x14ac:dyDescent="0.2">
      <c r="B86" s="110" t="s">
        <v>69</v>
      </c>
      <c r="C86" s="110"/>
      <c r="D86" s="110"/>
      <c r="E86" s="110"/>
      <c r="F86" s="110"/>
      <c r="G86" s="110"/>
      <c r="H86" s="110"/>
      <c r="I86" s="110"/>
      <c r="J86" s="110"/>
    </row>
    <row r="87" spans="2:21" x14ac:dyDescent="0.2">
      <c r="B87" s="110"/>
      <c r="C87" s="110"/>
      <c r="D87" s="110"/>
      <c r="E87" s="110"/>
      <c r="F87" s="110"/>
      <c r="G87" s="110"/>
      <c r="H87" s="110"/>
      <c r="I87" s="110"/>
      <c r="J87" s="110"/>
    </row>
    <row r="88" spans="2:21" x14ac:dyDescent="0.2">
      <c r="B88" s="110"/>
      <c r="C88" s="110"/>
      <c r="D88" s="110"/>
      <c r="E88" s="110"/>
      <c r="F88" s="110"/>
      <c r="G88" s="110"/>
      <c r="H88" s="110"/>
      <c r="I88" s="110"/>
      <c r="J88" s="110"/>
    </row>
    <row r="91" spans="2:21" x14ac:dyDescent="0.2">
      <c r="S91" s="109" t="s">
        <v>72</v>
      </c>
      <c r="T91" s="109"/>
      <c r="U91" s="109"/>
    </row>
    <row r="92" spans="2:21" x14ac:dyDescent="0.2">
      <c r="S92" s="109"/>
      <c r="T92" s="109"/>
      <c r="U92" s="109"/>
    </row>
    <row r="93" spans="2:21" x14ac:dyDescent="0.2">
      <c r="S93" s="109"/>
      <c r="T93" s="109"/>
      <c r="U93" s="109"/>
    </row>
    <row r="94" spans="2:21" x14ac:dyDescent="0.2">
      <c r="S94" s="109"/>
      <c r="T94" s="109"/>
      <c r="U94" s="109"/>
    </row>
    <row r="95" spans="2:21" x14ac:dyDescent="0.2">
      <c r="S95" s="109"/>
      <c r="T95" s="109"/>
      <c r="U95" s="109"/>
    </row>
    <row r="97" spans="19:22" x14ac:dyDescent="0.2">
      <c r="S97" s="109" t="s">
        <v>73</v>
      </c>
      <c r="T97" s="109"/>
      <c r="U97" s="109"/>
    </row>
    <row r="98" spans="19:22" x14ac:dyDescent="0.2">
      <c r="S98" s="109"/>
      <c r="T98" s="109"/>
      <c r="U98" s="109"/>
    </row>
    <row r="99" spans="19:22" x14ac:dyDescent="0.2">
      <c r="S99" s="109"/>
      <c r="T99" s="109"/>
      <c r="U99" s="109"/>
    </row>
    <row r="100" spans="19:22" x14ac:dyDescent="0.2">
      <c r="S100" s="109"/>
      <c r="T100" s="109"/>
      <c r="U100" s="109"/>
    </row>
    <row r="102" spans="19:22" x14ac:dyDescent="0.2">
      <c r="S102" s="109" t="s">
        <v>88</v>
      </c>
      <c r="T102" s="109"/>
      <c r="U102" s="109"/>
    </row>
    <row r="103" spans="19:22" x14ac:dyDescent="0.2">
      <c r="S103" s="109"/>
      <c r="T103" s="109"/>
      <c r="U103" s="109"/>
    </row>
    <row r="104" spans="19:22" x14ac:dyDescent="0.2">
      <c r="S104" s="109"/>
      <c r="T104" s="109"/>
      <c r="U104" s="109"/>
    </row>
    <row r="105" spans="19:22" x14ac:dyDescent="0.2">
      <c r="S105" s="109"/>
      <c r="T105" s="109"/>
      <c r="U105" s="109"/>
    </row>
    <row r="106" spans="19:22" ht="15" customHeight="1" x14ac:dyDescent="0.2">
      <c r="S106" s="117" t="s">
        <v>92</v>
      </c>
      <c r="T106" s="117"/>
      <c r="U106" s="117"/>
    </row>
    <row r="107" spans="19:22" x14ac:dyDescent="0.2">
      <c r="S107" s="117"/>
      <c r="T107" s="117"/>
      <c r="U107" s="117"/>
    </row>
    <row r="108" spans="19:22" x14ac:dyDescent="0.2">
      <c r="S108" s="117"/>
      <c r="T108" s="117"/>
      <c r="U108" s="117"/>
      <c r="V108" s="103"/>
    </row>
    <row r="115" spans="2:2" x14ac:dyDescent="0.2">
      <c r="B115" s="72"/>
    </row>
  </sheetData>
  <sheetProtection selectLockedCells="1" selectUnlockedCells="1"/>
  <mergeCells count="25">
    <mergeCell ref="B13:Y13"/>
    <mergeCell ref="B14:Y14"/>
    <mergeCell ref="S91:U95"/>
    <mergeCell ref="S106:U108"/>
    <mergeCell ref="S97:U100"/>
    <mergeCell ref="B16:Y21"/>
    <mergeCell ref="B23:Y23"/>
    <mergeCell ref="B25:Y27"/>
    <mergeCell ref="S102:U105"/>
    <mergeCell ref="B10:Y10"/>
    <mergeCell ref="B63:D67"/>
    <mergeCell ref="R69:T80"/>
    <mergeCell ref="B86:J88"/>
    <mergeCell ref="B29:O31"/>
    <mergeCell ref="B58:J60"/>
    <mergeCell ref="R38:T42"/>
    <mergeCell ref="R46:T50"/>
    <mergeCell ref="R64:T68"/>
    <mergeCell ref="B37:E40"/>
    <mergeCell ref="B45:E48"/>
    <mergeCell ref="B51:E57"/>
    <mergeCell ref="B41:E44"/>
    <mergeCell ref="B33:E35"/>
    <mergeCell ref="B11:Y11"/>
    <mergeCell ref="B12:Y12"/>
  </mergeCells>
  <hyperlinks>
    <hyperlink ref="B23:Y23" r:id="rId1" display="Click here for data entry tutorial" xr:uid="{03663DC0-7B38-4F25-8039-A05EA43ECA1B}"/>
  </hyperlinks>
  <pageMargins left="0.7" right="0.7" top="0.75" bottom="0.75" header="0.3" footer="0.3"/>
  <pageSetup orientation="portrait" horizontalDpi="300" verticalDpi="30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AF268"/>
  <sheetViews>
    <sheetView showGridLines="0" showRowColHeaders="0" workbookViewId="0">
      <pane xSplit="2" ySplit="3" topLeftCell="C4" activePane="bottomRight" state="frozen"/>
      <selection pane="topRight" activeCell="D1" sqref="D1"/>
      <selection pane="bottomLeft" activeCell="A3" sqref="A3"/>
      <selection pane="bottomRight" activeCell="B1" sqref="B1"/>
    </sheetView>
  </sheetViews>
  <sheetFormatPr baseColWidth="10" defaultColWidth="8.83203125" defaultRowHeight="15" x14ac:dyDescent="0.2"/>
  <cols>
    <col min="1" max="1" width="32.6640625" style="2" bestFit="1" customWidth="1"/>
    <col min="2" max="2" width="12"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Nx50fhaQN5sv9LZTnWSaFzgxZkP5TKddClniJfPfSVHGfUjxSx/9D7yr3xoWJr4RKJmpiLTYHaxFSm6BwK8iqg==" saltValue="VevcXabB+Wx6Ouz5HrTVig==" spinCount="100000" sheet="1" selectLockedCells="1"/>
  <mergeCells count="534">
    <mergeCell ref="AF254:AF255"/>
    <mergeCell ref="AF257:AF258"/>
    <mergeCell ref="AF259:AF260"/>
    <mergeCell ref="AF262:AF263"/>
    <mergeCell ref="AF264:AF265"/>
    <mergeCell ref="AF267:AF268"/>
    <mergeCell ref="AF134:AF135"/>
    <mergeCell ref="AF137:AF138"/>
    <mergeCell ref="AF219:AF220"/>
    <mergeCell ref="AF222:AF223"/>
    <mergeCell ref="AF224:AF225"/>
    <mergeCell ref="AF227:AF228"/>
    <mergeCell ref="AF229:AF230"/>
    <mergeCell ref="AF232:AF233"/>
    <mergeCell ref="AF234:AF235"/>
    <mergeCell ref="AF237:AF238"/>
    <mergeCell ref="AF239:AF240"/>
    <mergeCell ref="AF197:AF198"/>
    <mergeCell ref="AF199:AF200"/>
    <mergeCell ref="AF202:AF203"/>
    <mergeCell ref="AF204:AF205"/>
    <mergeCell ref="AF207:AF208"/>
    <mergeCell ref="AF209:AF210"/>
    <mergeCell ref="AF212:AF213"/>
    <mergeCell ref="AF214:AF215"/>
    <mergeCell ref="AF217:AF218"/>
    <mergeCell ref="AF174:AF175"/>
    <mergeCell ref="AF177:AF178"/>
    <mergeCell ref="AF179:AF180"/>
    <mergeCell ref="AF182:AF183"/>
    <mergeCell ref="AF184:AF185"/>
    <mergeCell ref="AF187:AF188"/>
    <mergeCell ref="AF189:AF190"/>
    <mergeCell ref="AF192:AF193"/>
    <mergeCell ref="AF194:AF195"/>
    <mergeCell ref="AF142:AF143"/>
    <mergeCell ref="AF144:AF145"/>
    <mergeCell ref="AF147:AF148"/>
    <mergeCell ref="AF149:AF150"/>
    <mergeCell ref="AF152:AF153"/>
    <mergeCell ref="AF154:AF155"/>
    <mergeCell ref="AF157:AF158"/>
    <mergeCell ref="AF159:AF160"/>
    <mergeCell ref="AF162:AF163"/>
    <mergeCell ref="AF114:AF115"/>
    <mergeCell ref="AF117:AF118"/>
    <mergeCell ref="AF119:AF120"/>
    <mergeCell ref="AF122:AF123"/>
    <mergeCell ref="AF124:AF125"/>
    <mergeCell ref="AF127:AF128"/>
    <mergeCell ref="AF129:AF130"/>
    <mergeCell ref="AF132:AF133"/>
    <mergeCell ref="AF139:AF140"/>
    <mergeCell ref="AF24:AF25"/>
    <mergeCell ref="AF27:AF28"/>
    <mergeCell ref="AF29:AF30"/>
    <mergeCell ref="AF32:AF33"/>
    <mergeCell ref="AF34:AF35"/>
    <mergeCell ref="AF37:AF38"/>
    <mergeCell ref="AF39:AF40"/>
    <mergeCell ref="AF42:AF43"/>
    <mergeCell ref="AF44:AF45"/>
    <mergeCell ref="P1:AC2"/>
    <mergeCell ref="AE1:AF2"/>
    <mergeCell ref="C1:O2"/>
    <mergeCell ref="AD1:AD3"/>
    <mergeCell ref="A19:A22"/>
    <mergeCell ref="A24:A27"/>
    <mergeCell ref="A29:A32"/>
    <mergeCell ref="A34:A37"/>
    <mergeCell ref="M19:M23"/>
    <mergeCell ref="N19:N23"/>
    <mergeCell ref="AA19:AA23"/>
    <mergeCell ref="M14:M18"/>
    <mergeCell ref="N14:N18"/>
    <mergeCell ref="O29:O33"/>
    <mergeCell ref="O34:O38"/>
    <mergeCell ref="AA9:AA13"/>
    <mergeCell ref="AB9:AB13"/>
    <mergeCell ref="O9:O13"/>
    <mergeCell ref="O14:O18"/>
    <mergeCell ref="O19:O23"/>
    <mergeCell ref="O24:O28"/>
    <mergeCell ref="AE9:AE13"/>
    <mergeCell ref="AC4:AC8"/>
    <mergeCell ref="A4:A8"/>
    <mergeCell ref="A39:A42"/>
    <mergeCell ref="A44:A47"/>
    <mergeCell ref="AB44:AB48"/>
    <mergeCell ref="A9:A12"/>
    <mergeCell ref="A14:A17"/>
    <mergeCell ref="AA14:AA18"/>
    <mergeCell ref="AC14:AC18"/>
    <mergeCell ref="AC19:AC23"/>
    <mergeCell ref="M9:M13"/>
    <mergeCell ref="N9:N13"/>
    <mergeCell ref="AC9:AC13"/>
    <mergeCell ref="AC24:AC28"/>
    <mergeCell ref="AC29:AC33"/>
    <mergeCell ref="AA39:AA43"/>
    <mergeCell ref="AB39:AB43"/>
    <mergeCell ref="M4:M8"/>
    <mergeCell ref="N4:N8"/>
    <mergeCell ref="AA4:AA8"/>
    <mergeCell ref="O4:O8"/>
    <mergeCell ref="M24:M28"/>
    <mergeCell ref="N24:N28"/>
    <mergeCell ref="AA24:AA28"/>
    <mergeCell ref="M29:M33"/>
    <mergeCell ref="N29:N33"/>
    <mergeCell ref="A49:A52"/>
    <mergeCell ref="A54:A57"/>
    <mergeCell ref="A59:A62"/>
    <mergeCell ref="A64:A67"/>
    <mergeCell ref="A69:A72"/>
    <mergeCell ref="A74:A77"/>
    <mergeCell ref="A79:A82"/>
    <mergeCell ref="A84:A87"/>
    <mergeCell ref="A89:A92"/>
    <mergeCell ref="A94:A97"/>
    <mergeCell ref="A99:A102"/>
    <mergeCell ref="A104:A107"/>
    <mergeCell ref="A109:A112"/>
    <mergeCell ref="A114:A117"/>
    <mergeCell ref="A119:A122"/>
    <mergeCell ref="A124:A127"/>
    <mergeCell ref="AB264:AB268"/>
    <mergeCell ref="AE264:AE268"/>
    <mergeCell ref="O254:O258"/>
    <mergeCell ref="O259:O263"/>
    <mergeCell ref="A254:A257"/>
    <mergeCell ref="A259:A262"/>
    <mergeCell ref="AB244:AB248"/>
    <mergeCell ref="AE244:AE248"/>
    <mergeCell ref="A244:A247"/>
    <mergeCell ref="A249:A252"/>
    <mergeCell ref="AB234:AB238"/>
    <mergeCell ref="AE234:AE238"/>
    <mergeCell ref="A234:A237"/>
    <mergeCell ref="A239:A242"/>
    <mergeCell ref="AB224:AB228"/>
    <mergeCell ref="AE224:AE228"/>
    <mergeCell ref="A224:A227"/>
    <mergeCell ref="M264:M268"/>
    <mergeCell ref="N264:N268"/>
    <mergeCell ref="AA264:AA268"/>
    <mergeCell ref="AC264:AC268"/>
    <mergeCell ref="O264:O268"/>
    <mergeCell ref="A264:A267"/>
    <mergeCell ref="AB254:AB258"/>
    <mergeCell ref="AE254:AE258"/>
    <mergeCell ref="M259:M263"/>
    <mergeCell ref="N259:N263"/>
    <mergeCell ref="AA259:AA263"/>
    <mergeCell ref="AB259:AB263"/>
    <mergeCell ref="AE259:AE263"/>
    <mergeCell ref="M254:M258"/>
    <mergeCell ref="N254:N258"/>
    <mergeCell ref="AA254:AA258"/>
    <mergeCell ref="AC254:AC258"/>
    <mergeCell ref="AC259:AC263"/>
    <mergeCell ref="AF244:AF245"/>
    <mergeCell ref="AF247:AF248"/>
    <mergeCell ref="AF249:AF250"/>
    <mergeCell ref="AF252:AF253"/>
    <mergeCell ref="M239:M243"/>
    <mergeCell ref="N239:N243"/>
    <mergeCell ref="AA239:AA243"/>
    <mergeCell ref="AB239:AB243"/>
    <mergeCell ref="AE239:AE243"/>
    <mergeCell ref="M249:M253"/>
    <mergeCell ref="N249:N253"/>
    <mergeCell ref="AA249:AA253"/>
    <mergeCell ref="AB249:AB253"/>
    <mergeCell ref="AE249:AE253"/>
    <mergeCell ref="M244:M248"/>
    <mergeCell ref="N244:N248"/>
    <mergeCell ref="AA244:AA248"/>
    <mergeCell ref="AC244:AC248"/>
    <mergeCell ref="AC249:AC253"/>
    <mergeCell ref="O244:O248"/>
    <mergeCell ref="O249:O253"/>
    <mergeCell ref="M234:M238"/>
    <mergeCell ref="N234:N238"/>
    <mergeCell ref="AA234:AA238"/>
    <mergeCell ref="AC234:AC238"/>
    <mergeCell ref="AC239:AC243"/>
    <mergeCell ref="O234:O238"/>
    <mergeCell ref="O239:O243"/>
    <mergeCell ref="AF242:AF243"/>
    <mergeCell ref="N229:N233"/>
    <mergeCell ref="AA229:AA233"/>
    <mergeCell ref="AB229:AB233"/>
    <mergeCell ref="AE229:AE233"/>
    <mergeCell ref="M224:M228"/>
    <mergeCell ref="N224:N228"/>
    <mergeCell ref="AA224:AA228"/>
    <mergeCell ref="AC224:AC228"/>
    <mergeCell ref="AC229:AC233"/>
    <mergeCell ref="O224:O228"/>
    <mergeCell ref="O229:O233"/>
    <mergeCell ref="A229:A232"/>
    <mergeCell ref="AB214:AB218"/>
    <mergeCell ref="A214:A217"/>
    <mergeCell ref="A219:A222"/>
    <mergeCell ref="M229:M233"/>
    <mergeCell ref="AC209:AC213"/>
    <mergeCell ref="O204:O208"/>
    <mergeCell ref="O209:O213"/>
    <mergeCell ref="AE214:AE218"/>
    <mergeCell ref="M219:M223"/>
    <mergeCell ref="N219:N223"/>
    <mergeCell ref="AA219:AA223"/>
    <mergeCell ref="AB219:AB223"/>
    <mergeCell ref="AE219:AE223"/>
    <mergeCell ref="M214:M218"/>
    <mergeCell ref="N214:N218"/>
    <mergeCell ref="AA214:AA218"/>
    <mergeCell ref="AC214:AC218"/>
    <mergeCell ref="AC219:AC223"/>
    <mergeCell ref="O214:O218"/>
    <mergeCell ref="O219:O223"/>
    <mergeCell ref="A209:A212"/>
    <mergeCell ref="AB194:AB198"/>
    <mergeCell ref="AE194:AE198"/>
    <mergeCell ref="M199:M203"/>
    <mergeCell ref="N199:N203"/>
    <mergeCell ref="AA199:AA203"/>
    <mergeCell ref="AB199:AB203"/>
    <mergeCell ref="AE199:AE203"/>
    <mergeCell ref="M194:M198"/>
    <mergeCell ref="N194:N198"/>
    <mergeCell ref="AA194:AA198"/>
    <mergeCell ref="AC194:AC198"/>
    <mergeCell ref="AC199:AC203"/>
    <mergeCell ref="O194:O198"/>
    <mergeCell ref="O199:O203"/>
    <mergeCell ref="A194:A197"/>
    <mergeCell ref="A199:A202"/>
    <mergeCell ref="AB204:AB208"/>
    <mergeCell ref="AE204:AE208"/>
    <mergeCell ref="M209:M213"/>
    <mergeCell ref="N209:N213"/>
    <mergeCell ref="AA209:AA213"/>
    <mergeCell ref="AB209:AB213"/>
    <mergeCell ref="AE209:AE213"/>
    <mergeCell ref="A204:A207"/>
    <mergeCell ref="M204:M208"/>
    <mergeCell ref="N204:N208"/>
    <mergeCell ref="AA204:AA208"/>
    <mergeCell ref="AC204:AC208"/>
    <mergeCell ref="A184:A187"/>
    <mergeCell ref="A189:A192"/>
    <mergeCell ref="AB184:AB188"/>
    <mergeCell ref="AE184:AE188"/>
    <mergeCell ref="M189:M193"/>
    <mergeCell ref="N189:N193"/>
    <mergeCell ref="AA189:AA193"/>
    <mergeCell ref="AB189:AB193"/>
    <mergeCell ref="N174:N178"/>
    <mergeCell ref="AA174:AA178"/>
    <mergeCell ref="AC174:AC178"/>
    <mergeCell ref="AC179:AC183"/>
    <mergeCell ref="O174:O178"/>
    <mergeCell ref="AC169:AC173"/>
    <mergeCell ref="AE189:AE193"/>
    <mergeCell ref="M184:M188"/>
    <mergeCell ref="N184:N188"/>
    <mergeCell ref="AA184:AA188"/>
    <mergeCell ref="AC184:AC188"/>
    <mergeCell ref="AC189:AC193"/>
    <mergeCell ref="O184:O188"/>
    <mergeCell ref="O189:O193"/>
    <mergeCell ref="O164:O168"/>
    <mergeCell ref="O169:O173"/>
    <mergeCell ref="AF164:AF165"/>
    <mergeCell ref="AF167:AF168"/>
    <mergeCell ref="AF169:AF170"/>
    <mergeCell ref="AF172:AF173"/>
    <mergeCell ref="A174:A177"/>
    <mergeCell ref="A179:A182"/>
    <mergeCell ref="O179:O183"/>
    <mergeCell ref="A164:A167"/>
    <mergeCell ref="A169:A172"/>
    <mergeCell ref="M169:M173"/>
    <mergeCell ref="N169:N173"/>
    <mergeCell ref="AA169:AA173"/>
    <mergeCell ref="AB169:AB173"/>
    <mergeCell ref="AE169:AE173"/>
    <mergeCell ref="AB174:AB178"/>
    <mergeCell ref="AE174:AE178"/>
    <mergeCell ref="M179:M183"/>
    <mergeCell ref="N179:N183"/>
    <mergeCell ref="AA179:AA183"/>
    <mergeCell ref="AB179:AB183"/>
    <mergeCell ref="AE179:AE183"/>
    <mergeCell ref="M174:M178"/>
    <mergeCell ref="N159:N163"/>
    <mergeCell ref="AA159:AA163"/>
    <mergeCell ref="AB159:AB163"/>
    <mergeCell ref="AE159:AE163"/>
    <mergeCell ref="M154:M158"/>
    <mergeCell ref="N154:N158"/>
    <mergeCell ref="AA154:AA158"/>
    <mergeCell ref="AC154:AC158"/>
    <mergeCell ref="AC159:AC163"/>
    <mergeCell ref="O154:O158"/>
    <mergeCell ref="O159:O163"/>
    <mergeCell ref="A154:A157"/>
    <mergeCell ref="A159:A162"/>
    <mergeCell ref="AB164:AB168"/>
    <mergeCell ref="AE164:AE168"/>
    <mergeCell ref="M164:M168"/>
    <mergeCell ref="N164:N168"/>
    <mergeCell ref="AA164:AA168"/>
    <mergeCell ref="AC164:AC168"/>
    <mergeCell ref="AE144:AE148"/>
    <mergeCell ref="M149:M153"/>
    <mergeCell ref="N149:N153"/>
    <mergeCell ref="AA149:AA153"/>
    <mergeCell ref="AB149:AB153"/>
    <mergeCell ref="AE149:AE153"/>
    <mergeCell ref="M144:M148"/>
    <mergeCell ref="N144:N148"/>
    <mergeCell ref="AA144:AA148"/>
    <mergeCell ref="AC144:AC148"/>
    <mergeCell ref="AC149:AC153"/>
    <mergeCell ref="O144:O148"/>
    <mergeCell ref="O149:O153"/>
    <mergeCell ref="AB154:AB158"/>
    <mergeCell ref="AE154:AE158"/>
    <mergeCell ref="M159:M163"/>
    <mergeCell ref="AA124:AA128"/>
    <mergeCell ref="AC124:AC128"/>
    <mergeCell ref="AC129:AC133"/>
    <mergeCell ref="O124:O128"/>
    <mergeCell ref="O129:O133"/>
    <mergeCell ref="A144:A147"/>
    <mergeCell ref="A149:A152"/>
    <mergeCell ref="AB134:AB138"/>
    <mergeCell ref="AE134:AE138"/>
    <mergeCell ref="M139:M143"/>
    <mergeCell ref="N139:N143"/>
    <mergeCell ref="AA139:AA143"/>
    <mergeCell ref="AB139:AB143"/>
    <mergeCell ref="AE139:AE143"/>
    <mergeCell ref="M134:M138"/>
    <mergeCell ref="N134:N138"/>
    <mergeCell ref="AA134:AA138"/>
    <mergeCell ref="AC134:AC138"/>
    <mergeCell ref="AC139:AC143"/>
    <mergeCell ref="O134:O138"/>
    <mergeCell ref="O139:O143"/>
    <mergeCell ref="A134:A137"/>
    <mergeCell ref="A139:A142"/>
    <mergeCell ref="AB144:AB148"/>
    <mergeCell ref="A129:A132"/>
    <mergeCell ref="AB114:AB118"/>
    <mergeCell ref="AE114:AE118"/>
    <mergeCell ref="M119:M123"/>
    <mergeCell ref="N119:N123"/>
    <mergeCell ref="AA119:AA123"/>
    <mergeCell ref="AB119:AB123"/>
    <mergeCell ref="AE119:AE123"/>
    <mergeCell ref="M114:M118"/>
    <mergeCell ref="N114:N118"/>
    <mergeCell ref="AA114:AA118"/>
    <mergeCell ref="AC114:AC118"/>
    <mergeCell ref="AC119:AC123"/>
    <mergeCell ref="O114:O118"/>
    <mergeCell ref="O119:O123"/>
    <mergeCell ref="AB124:AB128"/>
    <mergeCell ref="AE124:AE128"/>
    <mergeCell ref="M129:M133"/>
    <mergeCell ref="N129:N133"/>
    <mergeCell ref="AA129:AA133"/>
    <mergeCell ref="AB129:AB133"/>
    <mergeCell ref="AE129:AE133"/>
    <mergeCell ref="M124:M128"/>
    <mergeCell ref="N124:N128"/>
    <mergeCell ref="M109:M113"/>
    <mergeCell ref="N109:N113"/>
    <mergeCell ref="AA109:AA113"/>
    <mergeCell ref="AB109:AB113"/>
    <mergeCell ref="AE109:AE113"/>
    <mergeCell ref="M104:M108"/>
    <mergeCell ref="N104:N108"/>
    <mergeCell ref="AA104:AA108"/>
    <mergeCell ref="AC104:AC108"/>
    <mergeCell ref="AC109:AC113"/>
    <mergeCell ref="O104:O108"/>
    <mergeCell ref="O109:O113"/>
    <mergeCell ref="AF104:AF105"/>
    <mergeCell ref="AF107:AF108"/>
    <mergeCell ref="AF109:AF110"/>
    <mergeCell ref="AF112:AF113"/>
    <mergeCell ref="AB94:AB98"/>
    <mergeCell ref="AE94:AE98"/>
    <mergeCell ref="M99:M103"/>
    <mergeCell ref="N99:N103"/>
    <mergeCell ref="AA99:AA103"/>
    <mergeCell ref="AB99:AB103"/>
    <mergeCell ref="AE99:AE103"/>
    <mergeCell ref="M94:M98"/>
    <mergeCell ref="N94:N98"/>
    <mergeCell ref="AA94:AA98"/>
    <mergeCell ref="AC94:AC98"/>
    <mergeCell ref="AC99:AC103"/>
    <mergeCell ref="O94:O98"/>
    <mergeCell ref="O99:O103"/>
    <mergeCell ref="AF94:AF95"/>
    <mergeCell ref="AF97:AF98"/>
    <mergeCell ref="AF99:AF100"/>
    <mergeCell ref="AF102:AF103"/>
    <mergeCell ref="AB104:AB108"/>
    <mergeCell ref="AE104:AE108"/>
    <mergeCell ref="M89:M93"/>
    <mergeCell ref="N89:N93"/>
    <mergeCell ref="AA89:AA93"/>
    <mergeCell ref="AB89:AB93"/>
    <mergeCell ref="AE89:AE93"/>
    <mergeCell ref="M84:M88"/>
    <mergeCell ref="N84:N88"/>
    <mergeCell ref="AA84:AA88"/>
    <mergeCell ref="AC84:AC88"/>
    <mergeCell ref="AC89:AC93"/>
    <mergeCell ref="O84:O88"/>
    <mergeCell ref="O89:O93"/>
    <mergeCell ref="AF84:AF85"/>
    <mergeCell ref="AF87:AF88"/>
    <mergeCell ref="AF89:AF90"/>
    <mergeCell ref="AF92:AF93"/>
    <mergeCell ref="AB74:AB78"/>
    <mergeCell ref="AE74:AE78"/>
    <mergeCell ref="M79:M83"/>
    <mergeCell ref="N79:N83"/>
    <mergeCell ref="AA79:AA83"/>
    <mergeCell ref="AB79:AB83"/>
    <mergeCell ref="AE79:AE83"/>
    <mergeCell ref="M74:M78"/>
    <mergeCell ref="N74:N78"/>
    <mergeCell ref="AA74:AA78"/>
    <mergeCell ref="AC74:AC78"/>
    <mergeCell ref="AC79:AC83"/>
    <mergeCell ref="O74:O78"/>
    <mergeCell ref="O79:O83"/>
    <mergeCell ref="AF74:AF75"/>
    <mergeCell ref="AF77:AF78"/>
    <mergeCell ref="AF79:AF80"/>
    <mergeCell ref="AF82:AF83"/>
    <mergeCell ref="AB84:AB88"/>
    <mergeCell ref="AE84:AE88"/>
    <mergeCell ref="M69:M73"/>
    <mergeCell ref="N69:N73"/>
    <mergeCell ref="AA69:AA73"/>
    <mergeCell ref="AB69:AB73"/>
    <mergeCell ref="AE69:AE73"/>
    <mergeCell ref="M64:M68"/>
    <mergeCell ref="N64:N68"/>
    <mergeCell ref="AA64:AA68"/>
    <mergeCell ref="AC64:AC68"/>
    <mergeCell ref="AC69:AC73"/>
    <mergeCell ref="O64:O68"/>
    <mergeCell ref="O69:O73"/>
    <mergeCell ref="AF64:AF65"/>
    <mergeCell ref="AF67:AF68"/>
    <mergeCell ref="AF69:AF70"/>
    <mergeCell ref="AF72:AF73"/>
    <mergeCell ref="AB54:AB58"/>
    <mergeCell ref="AE54:AE58"/>
    <mergeCell ref="M59:M63"/>
    <mergeCell ref="N59:N63"/>
    <mergeCell ref="AA59:AA63"/>
    <mergeCell ref="AB59:AB63"/>
    <mergeCell ref="AE59:AE63"/>
    <mergeCell ref="M54:M58"/>
    <mergeCell ref="N54:N58"/>
    <mergeCell ref="AA54:AA58"/>
    <mergeCell ref="AC54:AC58"/>
    <mergeCell ref="AC59:AC63"/>
    <mergeCell ref="O54:O58"/>
    <mergeCell ref="O59:O63"/>
    <mergeCell ref="AF54:AF55"/>
    <mergeCell ref="AF57:AF58"/>
    <mergeCell ref="AF59:AF60"/>
    <mergeCell ref="AF62:AF63"/>
    <mergeCell ref="AB64:AB68"/>
    <mergeCell ref="AE64:AE68"/>
    <mergeCell ref="AE44:AE48"/>
    <mergeCell ref="M49:M53"/>
    <mergeCell ref="N49:N53"/>
    <mergeCell ref="AA49:AA53"/>
    <mergeCell ref="AB49:AB53"/>
    <mergeCell ref="AE49:AE53"/>
    <mergeCell ref="M44:M48"/>
    <mergeCell ref="N44:N48"/>
    <mergeCell ref="AA44:AA48"/>
    <mergeCell ref="AC44:AC48"/>
    <mergeCell ref="AC49:AC53"/>
    <mergeCell ref="O44:O48"/>
    <mergeCell ref="O49:O53"/>
    <mergeCell ref="AF47:AF48"/>
    <mergeCell ref="AF49:AF50"/>
    <mergeCell ref="AF52:AF53"/>
    <mergeCell ref="AB4:AB8"/>
    <mergeCell ref="O39:O43"/>
    <mergeCell ref="M39:M43"/>
    <mergeCell ref="N39:N43"/>
    <mergeCell ref="AE39:AE43"/>
    <mergeCell ref="M34:M38"/>
    <mergeCell ref="N34:N38"/>
    <mergeCell ref="AA34:AA38"/>
    <mergeCell ref="AC34:AC38"/>
    <mergeCell ref="AC39:AC43"/>
    <mergeCell ref="AB34:AB38"/>
    <mergeCell ref="AE34:AE38"/>
    <mergeCell ref="AF4:AF5"/>
    <mergeCell ref="AF7:AF8"/>
    <mergeCell ref="AF9:AF10"/>
    <mergeCell ref="AF12:AF13"/>
    <mergeCell ref="AF14:AF15"/>
    <mergeCell ref="AF17:AF18"/>
    <mergeCell ref="AF19:AF20"/>
    <mergeCell ref="AF22:AF23"/>
    <mergeCell ref="AE4:AE8"/>
    <mergeCell ref="AE29:AE33"/>
    <mergeCell ref="AB24:AB28"/>
    <mergeCell ref="AE24:AE28"/>
    <mergeCell ref="AA29:AA33"/>
    <mergeCell ref="AB29:AB33"/>
    <mergeCell ref="AE14:AE18"/>
    <mergeCell ref="AB19:AB23"/>
    <mergeCell ref="AE19:AE23"/>
    <mergeCell ref="AB14:AB18"/>
  </mergeCells>
  <conditionalFormatting sqref="AD214:AD268">
    <cfRule type="containsText" dxfId="347" priority="5" operator="containsText" text="Cycle Incomplete">
      <formula>NOT(ISERROR(SEARCH("Cycle Incomplete",AD214)))</formula>
    </cfRule>
    <cfRule type="containsText" dxfId="346" priority="6" operator="containsText" text="No">
      <formula>NOT(ISERROR(SEARCH("No",AD214)))</formula>
    </cfRule>
  </conditionalFormatting>
  <conditionalFormatting sqref="AD214:AD268">
    <cfRule type="containsText" dxfId="345" priority="4" operator="containsText" text="Cycle Complete">
      <formula>NOT(ISERROR(SEARCH("Cycle Complete",AD214)))</formula>
    </cfRule>
  </conditionalFormatting>
  <conditionalFormatting sqref="AD4:AD213">
    <cfRule type="containsText" dxfId="344" priority="2" operator="containsText" text="Cycle Incomplete">
      <formula>NOT(ISERROR(SEARCH("Cycle Incomplete",AD4)))</formula>
    </cfRule>
    <cfRule type="containsText" dxfId="343" priority="3" operator="containsText" text="No">
      <formula>NOT(ISERROR(SEARCH("No",AD4)))</formula>
    </cfRule>
  </conditionalFormatting>
  <conditionalFormatting sqref="AD4:AD213">
    <cfRule type="containsText" dxfId="342" priority="1" operator="containsText" text="Cycle Complete">
      <formula>NOT(ISERROR(SEARCH("Cycle Complete",AD4)))</formula>
    </cfRule>
  </conditionalFormatting>
  <dataValidations count="3">
    <dataValidation type="whole" allowBlank="1" showInputMessage="1" showErrorMessage="1" sqref="P269:Z1048576 C269:L1048576" xr:uid="{00000000-0002-0000-01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00000000-0002-0000-01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00000000-0002-0000-0100-000002000000}">
      <formula1>0</formula1>
    </dataValidation>
  </dataValidations>
  <pageMargins left="0.7" right="0.7" top="0.75" bottom="0.75" header="0.3" footer="0.3"/>
  <pageSetup scale="29" fitToHeight="0" orientation="landscape"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100-000003000000}">
          <x14:formula1>
            <xm:f>Lists!$A$2:$A$51</xm:f>
          </x14:formula1>
          <xm:sqref>A269:A1048576</xm:sqref>
        </x14:dataValidation>
        <x14:dataValidation type="list" allowBlank="1" showInputMessage="1" showErrorMessage="1" xr:uid="{00000000-0002-0000-0100-000004000000}">
          <x14:formula1>
            <xm:f>Lists!$E$2:$E$3</xm:f>
          </x14:formula1>
          <xm:sqref>P4:Z268 C4:L268</xm:sqref>
        </x14:dataValidation>
        <x14:dataValidation type="list" allowBlank="1" showInputMessage="1" showErrorMessage="1" xr:uid="{00000000-0002-0000-0100-000005000000}">
          <x14:formula1>
            <xm:f>Lists!$C$2:$C$12</xm:f>
          </x14:formula1>
          <xm:sqref>AE4:AE1048576</xm:sqref>
        </x14:dataValidation>
        <x14:dataValidation type="list" allowBlank="1" showInputMessage="1" showErrorMessage="1" xr:uid="{00000000-0002-0000-0100-000006000000}">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00000000-0002-0000-0100-000007000000}">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00000000-0002-0000-01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l2TaxbTUV9Nwg6lfCZQbXiBae9UD23XrekvSo6HocL8x6fmTQeYVGOuFotUaIMyjE+fsD7gaSgwdna7iYVBEJw==" saltValue="N2U41yEO664yBuPHjai7GQ==" spinCount="100000" sheet="1" selectLockedCells="1"/>
  <mergeCells count="534">
    <mergeCell ref="A264:A267"/>
    <mergeCell ref="N264:N268"/>
    <mergeCell ref="O264:O268"/>
    <mergeCell ref="AB264:AB268"/>
    <mergeCell ref="AC264:AC268"/>
    <mergeCell ref="A259:A262"/>
    <mergeCell ref="N259:N263"/>
    <mergeCell ref="O259:O263"/>
    <mergeCell ref="AB259:AB263"/>
    <mergeCell ref="AC259:AC263"/>
    <mergeCell ref="N254:N258"/>
    <mergeCell ref="O254:O258"/>
    <mergeCell ref="AB254:AB258"/>
    <mergeCell ref="AC254:AC258"/>
    <mergeCell ref="A254:A257"/>
    <mergeCell ref="M259:M263"/>
    <mergeCell ref="AA259:AA263"/>
    <mergeCell ref="A249:A252"/>
    <mergeCell ref="N249:N253"/>
    <mergeCell ref="O249:O253"/>
    <mergeCell ref="AB249:AB253"/>
    <mergeCell ref="AC249:AC253"/>
    <mergeCell ref="A244:A247"/>
    <mergeCell ref="N244:N248"/>
    <mergeCell ref="O244:O248"/>
    <mergeCell ref="AB244:AB248"/>
    <mergeCell ref="AC244:AC248"/>
    <mergeCell ref="M244:M248"/>
    <mergeCell ref="AA244:AA248"/>
    <mergeCell ref="A234:A237"/>
    <mergeCell ref="N234:N238"/>
    <mergeCell ref="O234:O238"/>
    <mergeCell ref="AB234:AB238"/>
    <mergeCell ref="AC234:AC238"/>
    <mergeCell ref="A239:A242"/>
    <mergeCell ref="N239:N243"/>
    <mergeCell ref="O239:O243"/>
    <mergeCell ref="AB239:AB243"/>
    <mergeCell ref="AC239:AC243"/>
    <mergeCell ref="M239:M243"/>
    <mergeCell ref="AA239:AA243"/>
    <mergeCell ref="A229:A232"/>
    <mergeCell ref="N229:N233"/>
    <mergeCell ref="O229:O233"/>
    <mergeCell ref="AB229:AB233"/>
    <mergeCell ref="AC229:AC233"/>
    <mergeCell ref="N224:N228"/>
    <mergeCell ref="O224:O228"/>
    <mergeCell ref="AB224:AB228"/>
    <mergeCell ref="AC224:AC228"/>
    <mergeCell ref="A224:A227"/>
    <mergeCell ref="M229:M233"/>
    <mergeCell ref="AA229:AA233"/>
    <mergeCell ref="M224:M228"/>
    <mergeCell ref="AA224:AA228"/>
    <mergeCell ref="A219:A222"/>
    <mergeCell ref="N219:N223"/>
    <mergeCell ref="O219:O223"/>
    <mergeCell ref="AB219:AB223"/>
    <mergeCell ref="AC219:AC223"/>
    <mergeCell ref="A214:A217"/>
    <mergeCell ref="N214:N218"/>
    <mergeCell ref="O214:O218"/>
    <mergeCell ref="AB214:AB218"/>
    <mergeCell ref="AC214:AC218"/>
    <mergeCell ref="M214:M218"/>
    <mergeCell ref="AA214:AA218"/>
    <mergeCell ref="A204:A207"/>
    <mergeCell ref="N204:N208"/>
    <mergeCell ref="O204:O208"/>
    <mergeCell ref="AB204:AB208"/>
    <mergeCell ref="AC204:AC208"/>
    <mergeCell ref="A209:A212"/>
    <mergeCell ref="N209:N213"/>
    <mergeCell ref="O209:O213"/>
    <mergeCell ref="AB209:AB213"/>
    <mergeCell ref="AC209:AC213"/>
    <mergeCell ref="M209:M213"/>
    <mergeCell ref="AA209:AA213"/>
    <mergeCell ref="A189:A192"/>
    <mergeCell ref="N189:N193"/>
    <mergeCell ref="O189:O193"/>
    <mergeCell ref="AB189:AB193"/>
    <mergeCell ref="AC189:AC193"/>
    <mergeCell ref="A199:A202"/>
    <mergeCell ref="N199:N203"/>
    <mergeCell ref="O199:O203"/>
    <mergeCell ref="AB199:AB203"/>
    <mergeCell ref="AC199:AC203"/>
    <mergeCell ref="A194:A197"/>
    <mergeCell ref="N194:N198"/>
    <mergeCell ref="O194:O198"/>
    <mergeCell ref="AB194:AB198"/>
    <mergeCell ref="AC194:AC198"/>
    <mergeCell ref="M199:M203"/>
    <mergeCell ref="AA199:AA203"/>
    <mergeCell ref="M194:M198"/>
    <mergeCell ref="AA194:AA198"/>
    <mergeCell ref="A184:A187"/>
    <mergeCell ref="N184:N188"/>
    <mergeCell ref="O184:O188"/>
    <mergeCell ref="AB184:AB188"/>
    <mergeCell ref="AC184:AC188"/>
    <mergeCell ref="A179:A182"/>
    <mergeCell ref="N179:N183"/>
    <mergeCell ref="O179:O183"/>
    <mergeCell ref="AB179:AB183"/>
    <mergeCell ref="AC179:AC183"/>
    <mergeCell ref="M184:M188"/>
    <mergeCell ref="AA184:AA188"/>
    <mergeCell ref="M179:M183"/>
    <mergeCell ref="AA179:AA183"/>
    <mergeCell ref="A174:A177"/>
    <mergeCell ref="N174:N178"/>
    <mergeCell ref="O174:O178"/>
    <mergeCell ref="AB174:AB178"/>
    <mergeCell ref="AC174:AC178"/>
    <mergeCell ref="A169:A172"/>
    <mergeCell ref="N169:N173"/>
    <mergeCell ref="O169:O173"/>
    <mergeCell ref="AB169:AB173"/>
    <mergeCell ref="AC169:AC173"/>
    <mergeCell ref="M169:M173"/>
    <mergeCell ref="AA169:AA173"/>
    <mergeCell ref="A159:A162"/>
    <mergeCell ref="N159:N163"/>
    <mergeCell ref="O159:O163"/>
    <mergeCell ref="AB159:AB163"/>
    <mergeCell ref="AC159:AC163"/>
    <mergeCell ref="A164:A167"/>
    <mergeCell ref="N164:N168"/>
    <mergeCell ref="O164:O168"/>
    <mergeCell ref="AB164:AB168"/>
    <mergeCell ref="AC164:AC168"/>
    <mergeCell ref="M164:M168"/>
    <mergeCell ref="AA164:AA168"/>
    <mergeCell ref="A154:A157"/>
    <mergeCell ref="N154:N158"/>
    <mergeCell ref="O154:O158"/>
    <mergeCell ref="AB154:AB158"/>
    <mergeCell ref="AC154:AC158"/>
    <mergeCell ref="A149:A152"/>
    <mergeCell ref="N149:N153"/>
    <mergeCell ref="O149:O153"/>
    <mergeCell ref="AB149:AB153"/>
    <mergeCell ref="M154:M158"/>
    <mergeCell ref="AA154:AA158"/>
    <mergeCell ref="M149:M153"/>
    <mergeCell ref="AA149:AA153"/>
    <mergeCell ref="A144:A147"/>
    <mergeCell ref="N144:N148"/>
    <mergeCell ref="O144:O148"/>
    <mergeCell ref="AB144:AB148"/>
    <mergeCell ref="AC144:AC148"/>
    <mergeCell ref="A139:A142"/>
    <mergeCell ref="N139:N143"/>
    <mergeCell ref="O139:O143"/>
    <mergeCell ref="AB139:AB143"/>
    <mergeCell ref="AC139:AC143"/>
    <mergeCell ref="M139:M143"/>
    <mergeCell ref="AA139:AA143"/>
    <mergeCell ref="A129:A132"/>
    <mergeCell ref="N129:N133"/>
    <mergeCell ref="O129:O133"/>
    <mergeCell ref="AB129:AB133"/>
    <mergeCell ref="AC129:AC133"/>
    <mergeCell ref="A134:A137"/>
    <mergeCell ref="N134:N138"/>
    <mergeCell ref="O134:O138"/>
    <mergeCell ref="AB134:AB138"/>
    <mergeCell ref="AC134:AC138"/>
    <mergeCell ref="M134:M138"/>
    <mergeCell ref="AA134:AA138"/>
    <mergeCell ref="A124:A127"/>
    <mergeCell ref="N124:N128"/>
    <mergeCell ref="O124:O128"/>
    <mergeCell ref="AB124:AB128"/>
    <mergeCell ref="AC124:AC128"/>
    <mergeCell ref="A119:A122"/>
    <mergeCell ref="N119:N123"/>
    <mergeCell ref="O119:O123"/>
    <mergeCell ref="AB119:AB123"/>
    <mergeCell ref="M124:M128"/>
    <mergeCell ref="AA124:AA128"/>
    <mergeCell ref="M119:M123"/>
    <mergeCell ref="AA119:AA123"/>
    <mergeCell ref="A114:A117"/>
    <mergeCell ref="N114:N118"/>
    <mergeCell ref="O114:O118"/>
    <mergeCell ref="AB114:AB118"/>
    <mergeCell ref="AC114:AC118"/>
    <mergeCell ref="A109:A112"/>
    <mergeCell ref="N109:N113"/>
    <mergeCell ref="O109:O113"/>
    <mergeCell ref="AB109:AB113"/>
    <mergeCell ref="AC109:AC113"/>
    <mergeCell ref="M109:M113"/>
    <mergeCell ref="AA109:AA113"/>
    <mergeCell ref="A99:A102"/>
    <mergeCell ref="N99:N103"/>
    <mergeCell ref="O99:O103"/>
    <mergeCell ref="AB99:AB103"/>
    <mergeCell ref="AC99:AC103"/>
    <mergeCell ref="A104:A107"/>
    <mergeCell ref="N104:N108"/>
    <mergeCell ref="O104:O108"/>
    <mergeCell ref="AB104:AB108"/>
    <mergeCell ref="AC104:AC108"/>
    <mergeCell ref="M104:M108"/>
    <mergeCell ref="AA104:AA108"/>
    <mergeCell ref="A94:A97"/>
    <mergeCell ref="N94:N98"/>
    <mergeCell ref="O94:O98"/>
    <mergeCell ref="AB94:AB98"/>
    <mergeCell ref="AC94:AC98"/>
    <mergeCell ref="A89:A92"/>
    <mergeCell ref="N89:N93"/>
    <mergeCell ref="O89:O93"/>
    <mergeCell ref="AB89:AB93"/>
    <mergeCell ref="M94:M98"/>
    <mergeCell ref="AA94:AA98"/>
    <mergeCell ref="M89:M93"/>
    <mergeCell ref="AA89:AA93"/>
    <mergeCell ref="A84:A87"/>
    <mergeCell ref="N84:N88"/>
    <mergeCell ref="O84:O88"/>
    <mergeCell ref="AB84:AB88"/>
    <mergeCell ref="AC84:AC88"/>
    <mergeCell ref="A79:A82"/>
    <mergeCell ref="N79:N83"/>
    <mergeCell ref="O79:O83"/>
    <mergeCell ref="AB79:AB83"/>
    <mergeCell ref="AC79:AC83"/>
    <mergeCell ref="M79:M83"/>
    <mergeCell ref="AA79:AA83"/>
    <mergeCell ref="A69:A72"/>
    <mergeCell ref="N69:N73"/>
    <mergeCell ref="O69:O73"/>
    <mergeCell ref="AB69:AB73"/>
    <mergeCell ref="AC69:AC73"/>
    <mergeCell ref="A74:A77"/>
    <mergeCell ref="N74:N78"/>
    <mergeCell ref="O74:O78"/>
    <mergeCell ref="AB74:AB78"/>
    <mergeCell ref="AC74:AC78"/>
    <mergeCell ref="M74:M78"/>
    <mergeCell ref="AA74:AA78"/>
    <mergeCell ref="A64:A67"/>
    <mergeCell ref="N64:N68"/>
    <mergeCell ref="O64:O68"/>
    <mergeCell ref="AB64:AB68"/>
    <mergeCell ref="AC64:AC68"/>
    <mergeCell ref="A59:A62"/>
    <mergeCell ref="N59:N63"/>
    <mergeCell ref="O59:O63"/>
    <mergeCell ref="AB59:AB63"/>
    <mergeCell ref="M64:M68"/>
    <mergeCell ref="AA64:AA68"/>
    <mergeCell ref="M59:M63"/>
    <mergeCell ref="AA59:AA63"/>
    <mergeCell ref="AE44:AE48"/>
    <mergeCell ref="AF44:AF45"/>
    <mergeCell ref="AF47:AF48"/>
    <mergeCell ref="A54:A57"/>
    <mergeCell ref="N54:N58"/>
    <mergeCell ref="O54:O58"/>
    <mergeCell ref="AB54:AB58"/>
    <mergeCell ref="AC54:AC58"/>
    <mergeCell ref="A49:A52"/>
    <mergeCell ref="N49:N53"/>
    <mergeCell ref="O49:O53"/>
    <mergeCell ref="AB49:AB53"/>
    <mergeCell ref="AC49:AC53"/>
    <mergeCell ref="M49:M53"/>
    <mergeCell ref="AA49:AA53"/>
    <mergeCell ref="AE49:AE53"/>
    <mergeCell ref="AF49:AF50"/>
    <mergeCell ref="AF52:AF53"/>
    <mergeCell ref="M54:M58"/>
    <mergeCell ref="AA54:AA58"/>
    <mergeCell ref="AE54:AE58"/>
    <mergeCell ref="AF54:AF55"/>
    <mergeCell ref="AF57:AF58"/>
    <mergeCell ref="A39:A42"/>
    <mergeCell ref="N39:N43"/>
    <mergeCell ref="O39:O43"/>
    <mergeCell ref="AB39:AB43"/>
    <mergeCell ref="AC39:AC43"/>
    <mergeCell ref="A44:A47"/>
    <mergeCell ref="N44:N48"/>
    <mergeCell ref="O44:O48"/>
    <mergeCell ref="AB44:AB48"/>
    <mergeCell ref="AC44:AC48"/>
    <mergeCell ref="M44:M48"/>
    <mergeCell ref="AA44:AA48"/>
    <mergeCell ref="A34:A37"/>
    <mergeCell ref="N34:N38"/>
    <mergeCell ref="O34:O38"/>
    <mergeCell ref="AB34:AB38"/>
    <mergeCell ref="AC34:AC38"/>
    <mergeCell ref="A29:A32"/>
    <mergeCell ref="N29:N33"/>
    <mergeCell ref="O29:O33"/>
    <mergeCell ref="AB29:AB33"/>
    <mergeCell ref="AC29:AC33"/>
    <mergeCell ref="M29:M33"/>
    <mergeCell ref="AA29:AA33"/>
    <mergeCell ref="A24:A27"/>
    <mergeCell ref="N24:N28"/>
    <mergeCell ref="O24:O28"/>
    <mergeCell ref="AB24:AB28"/>
    <mergeCell ref="AC24:AC28"/>
    <mergeCell ref="M24:M28"/>
    <mergeCell ref="AA24:AA28"/>
    <mergeCell ref="AE24:AE28"/>
    <mergeCell ref="AF24:AF25"/>
    <mergeCell ref="AF27:AF28"/>
    <mergeCell ref="A19:A22"/>
    <mergeCell ref="N19:N23"/>
    <mergeCell ref="O19:O23"/>
    <mergeCell ref="AB19:AB23"/>
    <mergeCell ref="AC19:AC23"/>
    <mergeCell ref="M19:M23"/>
    <mergeCell ref="AA19:AA23"/>
    <mergeCell ref="AE19:AE23"/>
    <mergeCell ref="AF19:AF20"/>
    <mergeCell ref="AF22:AF23"/>
    <mergeCell ref="A14:A17"/>
    <mergeCell ref="N14:N18"/>
    <mergeCell ref="O14:O18"/>
    <mergeCell ref="AB14:AB18"/>
    <mergeCell ref="AC14:AC18"/>
    <mergeCell ref="M14:M18"/>
    <mergeCell ref="AA14:AA18"/>
    <mergeCell ref="AE14:AE18"/>
    <mergeCell ref="AF14:AF15"/>
    <mergeCell ref="AF17:AF18"/>
    <mergeCell ref="A9:A12"/>
    <mergeCell ref="N9:N13"/>
    <mergeCell ref="O9:O13"/>
    <mergeCell ref="AB9:AB13"/>
    <mergeCell ref="AC9:AC13"/>
    <mergeCell ref="M9:M13"/>
    <mergeCell ref="AA9:AA13"/>
    <mergeCell ref="AE9:AE13"/>
    <mergeCell ref="AF9:AF10"/>
    <mergeCell ref="AF12:AF13"/>
    <mergeCell ref="A4:A8"/>
    <mergeCell ref="N4:N8"/>
    <mergeCell ref="O4:O8"/>
    <mergeCell ref="AB4:AB8"/>
    <mergeCell ref="AC4:AC8"/>
    <mergeCell ref="C1:O2"/>
    <mergeCell ref="P1:AC2"/>
    <mergeCell ref="AD1:AD3"/>
    <mergeCell ref="AE1:AF2"/>
    <mergeCell ref="M4:M8"/>
    <mergeCell ref="AA4:AA8"/>
    <mergeCell ref="AE4:AE8"/>
    <mergeCell ref="AF4:AF5"/>
    <mergeCell ref="AF7:AF8"/>
    <mergeCell ref="AF32:AF33"/>
    <mergeCell ref="M34:M38"/>
    <mergeCell ref="AA34:AA38"/>
    <mergeCell ref="AE34:AE38"/>
    <mergeCell ref="AF34:AF35"/>
    <mergeCell ref="AF37:AF38"/>
    <mergeCell ref="M39:M43"/>
    <mergeCell ref="AA39:AA43"/>
    <mergeCell ref="AE39:AE43"/>
    <mergeCell ref="AF39:AF40"/>
    <mergeCell ref="AF42:AF43"/>
    <mergeCell ref="AE29:AE33"/>
    <mergeCell ref="AF29:AF30"/>
    <mergeCell ref="AE59:AE63"/>
    <mergeCell ref="AF59:AF60"/>
    <mergeCell ref="AF62:AF63"/>
    <mergeCell ref="AC59:AC63"/>
    <mergeCell ref="AF67:AF68"/>
    <mergeCell ref="M69:M73"/>
    <mergeCell ref="AA69:AA73"/>
    <mergeCell ref="AE69:AE73"/>
    <mergeCell ref="AF69:AF70"/>
    <mergeCell ref="AF72:AF73"/>
    <mergeCell ref="AE74:AE78"/>
    <mergeCell ref="AF74:AF75"/>
    <mergeCell ref="AF77:AF78"/>
    <mergeCell ref="AE64:AE68"/>
    <mergeCell ref="AF64:AF65"/>
    <mergeCell ref="AF82:AF83"/>
    <mergeCell ref="M84:M88"/>
    <mergeCell ref="AA84:AA88"/>
    <mergeCell ref="AE84:AE88"/>
    <mergeCell ref="AF84:AF85"/>
    <mergeCell ref="AF87:AF88"/>
    <mergeCell ref="AE89:AE93"/>
    <mergeCell ref="AF89:AF90"/>
    <mergeCell ref="AF92:AF93"/>
    <mergeCell ref="AE79:AE83"/>
    <mergeCell ref="AF79:AF80"/>
    <mergeCell ref="AC89:AC93"/>
    <mergeCell ref="AF97:AF98"/>
    <mergeCell ref="M99:M103"/>
    <mergeCell ref="AA99:AA103"/>
    <mergeCell ref="AE99:AE103"/>
    <mergeCell ref="AF99:AF100"/>
    <mergeCell ref="AF102:AF103"/>
    <mergeCell ref="AE104:AE108"/>
    <mergeCell ref="AF104:AF105"/>
    <mergeCell ref="AF107:AF108"/>
    <mergeCell ref="AE94:AE98"/>
    <mergeCell ref="AF94:AF95"/>
    <mergeCell ref="AF112:AF113"/>
    <mergeCell ref="M114:M118"/>
    <mergeCell ref="AA114:AA118"/>
    <mergeCell ref="AE114:AE118"/>
    <mergeCell ref="AF114:AF115"/>
    <mergeCell ref="AF117:AF118"/>
    <mergeCell ref="AE119:AE123"/>
    <mergeCell ref="AF119:AF120"/>
    <mergeCell ref="AF122:AF123"/>
    <mergeCell ref="AE109:AE113"/>
    <mergeCell ref="AF109:AF110"/>
    <mergeCell ref="AC119:AC123"/>
    <mergeCell ref="AF127:AF128"/>
    <mergeCell ref="M129:M133"/>
    <mergeCell ref="AA129:AA133"/>
    <mergeCell ref="AE129:AE133"/>
    <mergeCell ref="AF129:AF130"/>
    <mergeCell ref="AF132:AF133"/>
    <mergeCell ref="AE134:AE138"/>
    <mergeCell ref="AF134:AF135"/>
    <mergeCell ref="AF137:AF138"/>
    <mergeCell ref="AE124:AE128"/>
    <mergeCell ref="AF124:AF125"/>
    <mergeCell ref="AF142:AF143"/>
    <mergeCell ref="M144:M148"/>
    <mergeCell ref="AA144:AA148"/>
    <mergeCell ref="AE144:AE148"/>
    <mergeCell ref="AF144:AF145"/>
    <mergeCell ref="AF147:AF148"/>
    <mergeCell ref="AE149:AE153"/>
    <mergeCell ref="AF149:AF150"/>
    <mergeCell ref="AF152:AF153"/>
    <mergeCell ref="AE139:AE143"/>
    <mergeCell ref="AF139:AF140"/>
    <mergeCell ref="AC149:AC153"/>
    <mergeCell ref="AF157:AF158"/>
    <mergeCell ref="M159:M163"/>
    <mergeCell ref="AA159:AA163"/>
    <mergeCell ref="AE159:AE163"/>
    <mergeCell ref="AF159:AF160"/>
    <mergeCell ref="AF162:AF163"/>
    <mergeCell ref="AE164:AE168"/>
    <mergeCell ref="AF164:AF165"/>
    <mergeCell ref="AF167:AF168"/>
    <mergeCell ref="AE154:AE158"/>
    <mergeCell ref="AF154:AF155"/>
    <mergeCell ref="AF172:AF173"/>
    <mergeCell ref="M174:M178"/>
    <mergeCell ref="AA174:AA178"/>
    <mergeCell ref="AE174:AE178"/>
    <mergeCell ref="AF174:AF175"/>
    <mergeCell ref="AF177:AF178"/>
    <mergeCell ref="AE179:AE183"/>
    <mergeCell ref="AF179:AF180"/>
    <mergeCell ref="AF182:AF183"/>
    <mergeCell ref="AE169:AE173"/>
    <mergeCell ref="AF169:AF170"/>
    <mergeCell ref="AF187:AF188"/>
    <mergeCell ref="M189:M193"/>
    <mergeCell ref="AA189:AA193"/>
    <mergeCell ref="AE189:AE193"/>
    <mergeCell ref="AF189:AF190"/>
    <mergeCell ref="AF192:AF193"/>
    <mergeCell ref="AE194:AE198"/>
    <mergeCell ref="AF194:AF195"/>
    <mergeCell ref="AF197:AF198"/>
    <mergeCell ref="AE184:AE188"/>
    <mergeCell ref="AF184:AF185"/>
    <mergeCell ref="AF202:AF203"/>
    <mergeCell ref="M204:M208"/>
    <mergeCell ref="AA204:AA208"/>
    <mergeCell ref="AE204:AE208"/>
    <mergeCell ref="AF204:AF205"/>
    <mergeCell ref="AF207:AF208"/>
    <mergeCell ref="AE209:AE213"/>
    <mergeCell ref="AF209:AF210"/>
    <mergeCell ref="AF212:AF213"/>
    <mergeCell ref="AE199:AE203"/>
    <mergeCell ref="AF199:AF200"/>
    <mergeCell ref="AF217:AF218"/>
    <mergeCell ref="M219:M223"/>
    <mergeCell ref="AA219:AA223"/>
    <mergeCell ref="AE219:AE223"/>
    <mergeCell ref="AF219:AF220"/>
    <mergeCell ref="AF222:AF223"/>
    <mergeCell ref="AE244:AE248"/>
    <mergeCell ref="AF244:AF245"/>
    <mergeCell ref="AE224:AE228"/>
    <mergeCell ref="AF224:AF225"/>
    <mergeCell ref="AF227:AF228"/>
    <mergeCell ref="AE214:AE218"/>
    <mergeCell ref="AF214:AF215"/>
    <mergeCell ref="AF232:AF233"/>
    <mergeCell ref="M234:M238"/>
    <mergeCell ref="AA234:AA238"/>
    <mergeCell ref="AE234:AE238"/>
    <mergeCell ref="AF234:AF235"/>
    <mergeCell ref="AF237:AF238"/>
    <mergeCell ref="AE259:AE263"/>
    <mergeCell ref="AF259:AF260"/>
    <mergeCell ref="AE239:AE243"/>
    <mergeCell ref="AF239:AF240"/>
    <mergeCell ref="AF242:AF243"/>
    <mergeCell ref="AE229:AE233"/>
    <mergeCell ref="AF229:AF230"/>
    <mergeCell ref="AF262:AF263"/>
    <mergeCell ref="M264:M268"/>
    <mergeCell ref="AA264:AA268"/>
    <mergeCell ref="AE264:AE268"/>
    <mergeCell ref="AF264:AF265"/>
    <mergeCell ref="AF267:AF268"/>
    <mergeCell ref="AF247:AF248"/>
    <mergeCell ref="M249:M253"/>
    <mergeCell ref="AA249:AA253"/>
    <mergeCell ref="AE249:AE253"/>
    <mergeCell ref="AF249:AF250"/>
    <mergeCell ref="AF252:AF253"/>
    <mergeCell ref="M254:M258"/>
    <mergeCell ref="AA254:AA258"/>
    <mergeCell ref="AE254:AE258"/>
    <mergeCell ref="AF254:AF255"/>
    <mergeCell ref="AF257:AF258"/>
  </mergeCells>
  <conditionalFormatting sqref="AD214:AD268">
    <cfRule type="containsText" dxfId="341" priority="5" operator="containsText" text="Cycle Incomplete">
      <formula>NOT(ISERROR(SEARCH("Cycle Incomplete",AD214)))</formula>
    </cfRule>
    <cfRule type="containsText" dxfId="340" priority="6" operator="containsText" text="No">
      <formula>NOT(ISERROR(SEARCH("No",AD214)))</formula>
    </cfRule>
  </conditionalFormatting>
  <conditionalFormatting sqref="AD214:AD268">
    <cfRule type="containsText" dxfId="339" priority="4" operator="containsText" text="Cycle Complete">
      <formula>NOT(ISERROR(SEARCH("Cycle Complete",AD214)))</formula>
    </cfRule>
  </conditionalFormatting>
  <conditionalFormatting sqref="AD4:AD213">
    <cfRule type="containsText" dxfId="338" priority="2" operator="containsText" text="Cycle Incomplete">
      <formula>NOT(ISERROR(SEARCH("Cycle Incomplete",AD4)))</formula>
    </cfRule>
    <cfRule type="containsText" dxfId="337" priority="3" operator="containsText" text="No">
      <formula>NOT(ISERROR(SEARCH("No",AD4)))</formula>
    </cfRule>
  </conditionalFormatting>
  <conditionalFormatting sqref="AD4:AD213">
    <cfRule type="containsText" dxfId="336" priority="1" operator="containsText" text="Cycle Complete">
      <formula>NOT(ISERROR(SEARCH("Cycle Complete",AD4)))</formula>
    </cfRule>
  </conditionalFormatting>
  <dataValidations count="3">
    <dataValidation type="whole" allowBlank="1" showInputMessage="1" showErrorMessage="1" sqref="P269:Z1048576 C269:L1048576" xr:uid="{8F0A29E5-42E0-4233-8955-3CE07DA7EC04}">
      <formula1>0</formula1>
      <formula2>1</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923EF9A3-7933-4453-B113-0A8AA1F6B84F}">
      <formula1>0</formula1>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DBBDD493-03D4-4EC5-B6DA-6BA890EF6D7F}">
      <formula1>1</formula1>
      <formula2>1000</formula2>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318DA44C-92BC-414B-9BD0-496BEDB62213}">
          <x14:formula1>
            <xm:f>Lists!$C$2:$C$12</xm:f>
          </x14:formula1>
          <xm:sqref>AE4:AE1048576</xm:sqref>
        </x14:dataValidation>
        <x14:dataValidation type="list" allowBlank="1" showInputMessage="1" showErrorMessage="1" xr:uid="{42AFF2B2-E9F7-4EC5-8601-99C012F2B99D}">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E5F4224D-496E-4A89-924D-7018692062E3}">
          <x14:formula1>
            <xm:f>Lists!$A$2:$A$51</xm:f>
          </x14:formula1>
          <xm:sqref>A269:A1048576</xm:sqref>
        </x14:dataValidation>
        <x14:dataValidation type="list" allowBlank="1" showInputMessage="1" showErrorMessage="1" xr:uid="{2615461A-B804-41CF-8CC8-F97E60224BAD}">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D2F1FB75-8161-484E-B04A-60CB9664B358}">
          <x14:formula1>
            <xm:f>Lists!$E$2:$E$3</xm:f>
          </x14:formula1>
          <xm:sqref>P4:Z268 C4:L268</xm:sqref>
        </x14:dataValidation>
        <x14:dataValidation type="list" allowBlank="1" showInputMessage="1" showErrorMessage="1" xr:uid="{81539079-A1D5-4BC9-A68F-687531F318F8}">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dimension ref="A1:AF268"/>
  <sheetViews>
    <sheetView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KPcNQ2NVISoyxy2P3nBss/36SgD7uwrpccDQ6xMSiQtjsmiETrS/Djb+1yBrkRIz1hRyIk+odjSqJes+YKflwg==" saltValue="sToRHgFjVKBrJZHz+RaOjw==" spinCount="100000" sheet="1" selectLockedCells="1"/>
  <mergeCells count="534">
    <mergeCell ref="A259:A262"/>
    <mergeCell ref="N259:N263"/>
    <mergeCell ref="O259:O263"/>
    <mergeCell ref="AB259:AB263"/>
    <mergeCell ref="AC259:AC263"/>
    <mergeCell ref="A264:A267"/>
    <mergeCell ref="N264:N268"/>
    <mergeCell ref="O264:O268"/>
    <mergeCell ref="AB264:AB268"/>
    <mergeCell ref="AC264:AC268"/>
    <mergeCell ref="A244:A247"/>
    <mergeCell ref="N244:N248"/>
    <mergeCell ref="O244:O248"/>
    <mergeCell ref="AB244:AB248"/>
    <mergeCell ref="AC244:AC248"/>
    <mergeCell ref="A254:A257"/>
    <mergeCell ref="N254:N258"/>
    <mergeCell ref="O254:O258"/>
    <mergeCell ref="AB254:AB258"/>
    <mergeCell ref="AC254:AC258"/>
    <mergeCell ref="A249:A252"/>
    <mergeCell ref="N249:N253"/>
    <mergeCell ref="O249:O253"/>
    <mergeCell ref="AB249:AB253"/>
    <mergeCell ref="AC249:AC253"/>
    <mergeCell ref="M254:M258"/>
    <mergeCell ref="AA254:AA258"/>
    <mergeCell ref="A239:A242"/>
    <mergeCell ref="N239:N243"/>
    <mergeCell ref="O239:O243"/>
    <mergeCell ref="AB239:AB243"/>
    <mergeCell ref="AC239:AC243"/>
    <mergeCell ref="A234:A237"/>
    <mergeCell ref="N234:N238"/>
    <mergeCell ref="O234:O238"/>
    <mergeCell ref="AB234:AB238"/>
    <mergeCell ref="AC234:AC238"/>
    <mergeCell ref="M239:M243"/>
    <mergeCell ref="AA239:AA243"/>
    <mergeCell ref="A229:A232"/>
    <mergeCell ref="N229:N233"/>
    <mergeCell ref="O229:O233"/>
    <mergeCell ref="AB229:AB233"/>
    <mergeCell ref="AC229:AC233"/>
    <mergeCell ref="A224:A227"/>
    <mergeCell ref="N224:N228"/>
    <mergeCell ref="O224:O228"/>
    <mergeCell ref="AB224:AB228"/>
    <mergeCell ref="AC224:AC228"/>
    <mergeCell ref="M224:M228"/>
    <mergeCell ref="AA224:AA228"/>
    <mergeCell ref="A214:A217"/>
    <mergeCell ref="N214:N218"/>
    <mergeCell ref="O214:O218"/>
    <mergeCell ref="AB214:AB218"/>
    <mergeCell ref="AC214:AC218"/>
    <mergeCell ref="A219:A222"/>
    <mergeCell ref="N219:N223"/>
    <mergeCell ref="O219:O223"/>
    <mergeCell ref="AB219:AB223"/>
    <mergeCell ref="AC219:AC223"/>
    <mergeCell ref="A209:A212"/>
    <mergeCell ref="N209:N213"/>
    <mergeCell ref="O209:O213"/>
    <mergeCell ref="AB209:AB213"/>
    <mergeCell ref="AC209:AC213"/>
    <mergeCell ref="A204:A207"/>
    <mergeCell ref="N204:N208"/>
    <mergeCell ref="O204:O208"/>
    <mergeCell ref="AB204:AB208"/>
    <mergeCell ref="M209:M213"/>
    <mergeCell ref="AA209:AA213"/>
    <mergeCell ref="A199:A202"/>
    <mergeCell ref="N199:N203"/>
    <mergeCell ref="O199:O203"/>
    <mergeCell ref="AB199:AB203"/>
    <mergeCell ref="AC199:AC203"/>
    <mergeCell ref="A194:A197"/>
    <mergeCell ref="N194:N198"/>
    <mergeCell ref="O194:O198"/>
    <mergeCell ref="AB194:AB198"/>
    <mergeCell ref="AC194:AC198"/>
    <mergeCell ref="M194:M198"/>
    <mergeCell ref="AA194:AA198"/>
    <mergeCell ref="A184:A187"/>
    <mergeCell ref="N184:N188"/>
    <mergeCell ref="O184:O188"/>
    <mergeCell ref="AB184:AB188"/>
    <mergeCell ref="AC184:AC188"/>
    <mergeCell ref="A189:A192"/>
    <mergeCell ref="N189:N193"/>
    <mergeCell ref="O189:O193"/>
    <mergeCell ref="AB189:AB193"/>
    <mergeCell ref="AC189:AC193"/>
    <mergeCell ref="A179:A182"/>
    <mergeCell ref="N179:N183"/>
    <mergeCell ref="O179:O183"/>
    <mergeCell ref="AB179:AB183"/>
    <mergeCell ref="AC179:AC183"/>
    <mergeCell ref="A174:A177"/>
    <mergeCell ref="N174:N178"/>
    <mergeCell ref="O174:O178"/>
    <mergeCell ref="AB174:AB178"/>
    <mergeCell ref="M179:M183"/>
    <mergeCell ref="AA179:AA183"/>
    <mergeCell ref="A169:A172"/>
    <mergeCell ref="N169:N173"/>
    <mergeCell ref="O169:O173"/>
    <mergeCell ref="AB169:AB173"/>
    <mergeCell ref="AC169:AC173"/>
    <mergeCell ref="A164:A167"/>
    <mergeCell ref="N164:N168"/>
    <mergeCell ref="O164:O168"/>
    <mergeCell ref="AB164:AB168"/>
    <mergeCell ref="AC164:AC168"/>
    <mergeCell ref="M164:M168"/>
    <mergeCell ref="AA164:AA168"/>
    <mergeCell ref="A154:A157"/>
    <mergeCell ref="N154:N158"/>
    <mergeCell ref="O154:O158"/>
    <mergeCell ref="AB154:AB158"/>
    <mergeCell ref="AC154:AC158"/>
    <mergeCell ref="A159:A162"/>
    <mergeCell ref="N159:N163"/>
    <mergeCell ref="O159:O163"/>
    <mergeCell ref="AB159:AB163"/>
    <mergeCell ref="AC159:AC163"/>
    <mergeCell ref="A149:A152"/>
    <mergeCell ref="N149:N153"/>
    <mergeCell ref="O149:O153"/>
    <mergeCell ref="AB149:AB153"/>
    <mergeCell ref="AC149:AC153"/>
    <mergeCell ref="A144:A147"/>
    <mergeCell ref="N144:N148"/>
    <mergeCell ref="O144:O148"/>
    <mergeCell ref="AB144:AB148"/>
    <mergeCell ref="M149:M153"/>
    <mergeCell ref="AA149:AA153"/>
    <mergeCell ref="A139:A142"/>
    <mergeCell ref="N139:N143"/>
    <mergeCell ref="O139:O143"/>
    <mergeCell ref="AB139:AB143"/>
    <mergeCell ref="AC139:AC143"/>
    <mergeCell ref="A134:A137"/>
    <mergeCell ref="N134:N138"/>
    <mergeCell ref="O134:O138"/>
    <mergeCell ref="AB134:AB138"/>
    <mergeCell ref="AC134:AC138"/>
    <mergeCell ref="M134:M138"/>
    <mergeCell ref="AA134:AA138"/>
    <mergeCell ref="A124:A127"/>
    <mergeCell ref="N124:N128"/>
    <mergeCell ref="O124:O128"/>
    <mergeCell ref="AB124:AB128"/>
    <mergeCell ref="AC124:AC128"/>
    <mergeCell ref="A129:A132"/>
    <mergeCell ref="N129:N133"/>
    <mergeCell ref="O129:O133"/>
    <mergeCell ref="AB129:AB133"/>
    <mergeCell ref="AC129:AC133"/>
    <mergeCell ref="A119:A122"/>
    <mergeCell ref="N119:N123"/>
    <mergeCell ref="O119:O123"/>
    <mergeCell ref="AB119:AB123"/>
    <mergeCell ref="AC119:AC123"/>
    <mergeCell ref="A114:A117"/>
    <mergeCell ref="N114:N118"/>
    <mergeCell ref="O114:O118"/>
    <mergeCell ref="AB114:AB118"/>
    <mergeCell ref="M119:M123"/>
    <mergeCell ref="AA119:AA123"/>
    <mergeCell ref="A109:A112"/>
    <mergeCell ref="N109:N113"/>
    <mergeCell ref="O109:O113"/>
    <mergeCell ref="AB109:AB113"/>
    <mergeCell ref="AC109:AC113"/>
    <mergeCell ref="A104:A107"/>
    <mergeCell ref="N104:N108"/>
    <mergeCell ref="O104:O108"/>
    <mergeCell ref="AB104:AB108"/>
    <mergeCell ref="AC104:AC108"/>
    <mergeCell ref="M104:M108"/>
    <mergeCell ref="AA104:AA108"/>
    <mergeCell ref="A94:A97"/>
    <mergeCell ref="N94:N98"/>
    <mergeCell ref="O94:O98"/>
    <mergeCell ref="AB94:AB98"/>
    <mergeCell ref="AC94:AC98"/>
    <mergeCell ref="A99:A102"/>
    <mergeCell ref="N99:N103"/>
    <mergeCell ref="O99:O103"/>
    <mergeCell ref="AB99:AB103"/>
    <mergeCell ref="AC99:AC103"/>
    <mergeCell ref="A89:A92"/>
    <mergeCell ref="N89:N93"/>
    <mergeCell ref="O89:O93"/>
    <mergeCell ref="AB89:AB93"/>
    <mergeCell ref="AC89:AC93"/>
    <mergeCell ref="A84:A87"/>
    <mergeCell ref="N84:N88"/>
    <mergeCell ref="O84:O88"/>
    <mergeCell ref="AB84:AB88"/>
    <mergeCell ref="M89:M93"/>
    <mergeCell ref="AA89:AA93"/>
    <mergeCell ref="A79:A82"/>
    <mergeCell ref="N79:N83"/>
    <mergeCell ref="O79:O83"/>
    <mergeCell ref="AB79:AB83"/>
    <mergeCell ref="AC79:AC83"/>
    <mergeCell ref="A74:A77"/>
    <mergeCell ref="N74:N78"/>
    <mergeCell ref="O74:O78"/>
    <mergeCell ref="AB74:AB78"/>
    <mergeCell ref="AC74:AC78"/>
    <mergeCell ref="M74:M78"/>
    <mergeCell ref="AA74:AA78"/>
    <mergeCell ref="A64:A67"/>
    <mergeCell ref="N64:N68"/>
    <mergeCell ref="O64:O68"/>
    <mergeCell ref="AB64:AB68"/>
    <mergeCell ref="AC64:AC68"/>
    <mergeCell ref="A69:A72"/>
    <mergeCell ref="N69:N73"/>
    <mergeCell ref="O69:O73"/>
    <mergeCell ref="AB69:AB73"/>
    <mergeCell ref="AC69:AC73"/>
    <mergeCell ref="A59:A62"/>
    <mergeCell ref="N59:N63"/>
    <mergeCell ref="O59:O63"/>
    <mergeCell ref="AB59:AB63"/>
    <mergeCell ref="AC59:AC63"/>
    <mergeCell ref="A54:A57"/>
    <mergeCell ref="N54:N58"/>
    <mergeCell ref="O54:O58"/>
    <mergeCell ref="AB54:AB58"/>
    <mergeCell ref="M59:M63"/>
    <mergeCell ref="AA59:AA63"/>
    <mergeCell ref="A49:A52"/>
    <mergeCell ref="N49:N53"/>
    <mergeCell ref="O49:O53"/>
    <mergeCell ref="AB49:AB53"/>
    <mergeCell ref="AC49:AC53"/>
    <mergeCell ref="A44:A47"/>
    <mergeCell ref="N44:N48"/>
    <mergeCell ref="O44:O48"/>
    <mergeCell ref="AB44:AB48"/>
    <mergeCell ref="AC44:AC48"/>
    <mergeCell ref="M44:M48"/>
    <mergeCell ref="AA44:AA48"/>
    <mergeCell ref="A39:A42"/>
    <mergeCell ref="N39:N43"/>
    <mergeCell ref="O39:O43"/>
    <mergeCell ref="AB39:AB43"/>
    <mergeCell ref="AC39:AC43"/>
    <mergeCell ref="M39:M43"/>
    <mergeCell ref="AA39:AA43"/>
    <mergeCell ref="AE39:AE43"/>
    <mergeCell ref="AF39:AF40"/>
    <mergeCell ref="AF42:AF43"/>
    <mergeCell ref="AE29:AE33"/>
    <mergeCell ref="AF29:AF30"/>
    <mergeCell ref="AF32:AF33"/>
    <mergeCell ref="A34:A37"/>
    <mergeCell ref="N34:N38"/>
    <mergeCell ref="O34:O38"/>
    <mergeCell ref="AB34:AB38"/>
    <mergeCell ref="AC34:AC38"/>
    <mergeCell ref="M34:M38"/>
    <mergeCell ref="AA34:AA38"/>
    <mergeCell ref="AE34:AE38"/>
    <mergeCell ref="AF34:AF35"/>
    <mergeCell ref="AF37:AF38"/>
    <mergeCell ref="A24:A27"/>
    <mergeCell ref="N24:N28"/>
    <mergeCell ref="O24:O28"/>
    <mergeCell ref="AB24:AB28"/>
    <mergeCell ref="AC24:AC28"/>
    <mergeCell ref="A29:A32"/>
    <mergeCell ref="N29:N33"/>
    <mergeCell ref="O29:O33"/>
    <mergeCell ref="AB29:AB33"/>
    <mergeCell ref="AC29:AC33"/>
    <mergeCell ref="M29:M33"/>
    <mergeCell ref="AA29:AA33"/>
    <mergeCell ref="A19:A22"/>
    <mergeCell ref="N19:N23"/>
    <mergeCell ref="O19:O23"/>
    <mergeCell ref="AB19:AB23"/>
    <mergeCell ref="AC19:AC23"/>
    <mergeCell ref="A14:A17"/>
    <mergeCell ref="N14:N18"/>
    <mergeCell ref="O14:O18"/>
    <mergeCell ref="AB14:AB18"/>
    <mergeCell ref="AC14:AC18"/>
    <mergeCell ref="M14:M18"/>
    <mergeCell ref="AA14:AA18"/>
    <mergeCell ref="A9:A12"/>
    <mergeCell ref="N9:N13"/>
    <mergeCell ref="O9:O13"/>
    <mergeCell ref="AB9:AB13"/>
    <mergeCell ref="AC9:AC13"/>
    <mergeCell ref="M9:M13"/>
    <mergeCell ref="AA9:AA13"/>
    <mergeCell ref="AE9:AE13"/>
    <mergeCell ref="AF9:AF10"/>
    <mergeCell ref="AF12:AF13"/>
    <mergeCell ref="A4:A8"/>
    <mergeCell ref="N4:N8"/>
    <mergeCell ref="O4:O8"/>
    <mergeCell ref="AB4:AB8"/>
    <mergeCell ref="AC4:AC8"/>
    <mergeCell ref="C1:O2"/>
    <mergeCell ref="P1:AC2"/>
    <mergeCell ref="AD1:AD3"/>
    <mergeCell ref="AE1:AF2"/>
    <mergeCell ref="M4:M8"/>
    <mergeCell ref="AA4:AA8"/>
    <mergeCell ref="AE4:AE8"/>
    <mergeCell ref="AF4:AF5"/>
    <mergeCell ref="AF7:AF8"/>
    <mergeCell ref="AF17:AF18"/>
    <mergeCell ref="M19:M23"/>
    <mergeCell ref="AA19:AA23"/>
    <mergeCell ref="AE19:AE23"/>
    <mergeCell ref="AF19:AF20"/>
    <mergeCell ref="AF22:AF23"/>
    <mergeCell ref="M24:M28"/>
    <mergeCell ref="AA24:AA28"/>
    <mergeCell ref="AE24:AE28"/>
    <mergeCell ref="AF24:AF25"/>
    <mergeCell ref="AF27:AF28"/>
    <mergeCell ref="AE14:AE18"/>
    <mergeCell ref="AF14:AF15"/>
    <mergeCell ref="AF47:AF48"/>
    <mergeCell ref="M49:M53"/>
    <mergeCell ref="AA49:AA53"/>
    <mergeCell ref="AE49:AE53"/>
    <mergeCell ref="AF49:AF50"/>
    <mergeCell ref="AF52:AF53"/>
    <mergeCell ref="M54:M58"/>
    <mergeCell ref="AA54:AA58"/>
    <mergeCell ref="AE54:AE58"/>
    <mergeCell ref="AF54:AF55"/>
    <mergeCell ref="AF57:AF58"/>
    <mergeCell ref="AE44:AE48"/>
    <mergeCell ref="AF44:AF45"/>
    <mergeCell ref="AC54:AC58"/>
    <mergeCell ref="AF62:AF63"/>
    <mergeCell ref="M64:M68"/>
    <mergeCell ref="AA64:AA68"/>
    <mergeCell ref="AE64:AE68"/>
    <mergeCell ref="AF64:AF65"/>
    <mergeCell ref="AF67:AF68"/>
    <mergeCell ref="M69:M73"/>
    <mergeCell ref="AA69:AA73"/>
    <mergeCell ref="AE69:AE73"/>
    <mergeCell ref="AF69:AF70"/>
    <mergeCell ref="AF72:AF73"/>
    <mergeCell ref="AE59:AE63"/>
    <mergeCell ref="AF59:AF60"/>
    <mergeCell ref="AF77:AF78"/>
    <mergeCell ref="M79:M83"/>
    <mergeCell ref="AA79:AA83"/>
    <mergeCell ref="AE79:AE83"/>
    <mergeCell ref="AF79:AF80"/>
    <mergeCell ref="AF82:AF83"/>
    <mergeCell ref="M84:M88"/>
    <mergeCell ref="AA84:AA88"/>
    <mergeCell ref="AE84:AE88"/>
    <mergeCell ref="AF84:AF85"/>
    <mergeCell ref="AF87:AF88"/>
    <mergeCell ref="AE74:AE78"/>
    <mergeCell ref="AF74:AF75"/>
    <mergeCell ref="AC84:AC88"/>
    <mergeCell ref="AF92:AF93"/>
    <mergeCell ref="M94:M98"/>
    <mergeCell ref="AA94:AA98"/>
    <mergeCell ref="AE94:AE98"/>
    <mergeCell ref="AF94:AF95"/>
    <mergeCell ref="AF97:AF98"/>
    <mergeCell ref="M99:M103"/>
    <mergeCell ref="AA99:AA103"/>
    <mergeCell ref="AE99:AE103"/>
    <mergeCell ref="AF99:AF100"/>
    <mergeCell ref="AF102:AF103"/>
    <mergeCell ref="AE89:AE93"/>
    <mergeCell ref="AF89:AF90"/>
    <mergeCell ref="AF107:AF108"/>
    <mergeCell ref="M109:M113"/>
    <mergeCell ref="AA109:AA113"/>
    <mergeCell ref="AE109:AE113"/>
    <mergeCell ref="AF109:AF110"/>
    <mergeCell ref="AF112:AF113"/>
    <mergeCell ref="M114:M118"/>
    <mergeCell ref="AA114:AA118"/>
    <mergeCell ref="AE114:AE118"/>
    <mergeCell ref="AF114:AF115"/>
    <mergeCell ref="AF117:AF118"/>
    <mergeCell ref="AE104:AE108"/>
    <mergeCell ref="AF104:AF105"/>
    <mergeCell ref="AC114:AC118"/>
    <mergeCell ref="AF122:AF123"/>
    <mergeCell ref="M124:M128"/>
    <mergeCell ref="AA124:AA128"/>
    <mergeCell ref="AE124:AE128"/>
    <mergeCell ref="AF124:AF125"/>
    <mergeCell ref="AF127:AF128"/>
    <mergeCell ref="M129:M133"/>
    <mergeCell ref="AA129:AA133"/>
    <mergeCell ref="AE129:AE133"/>
    <mergeCell ref="AF129:AF130"/>
    <mergeCell ref="AF132:AF133"/>
    <mergeCell ref="AE119:AE123"/>
    <mergeCell ref="AF119:AF120"/>
    <mergeCell ref="AF137:AF138"/>
    <mergeCell ref="M139:M143"/>
    <mergeCell ref="AA139:AA143"/>
    <mergeCell ref="AE139:AE143"/>
    <mergeCell ref="AF139:AF140"/>
    <mergeCell ref="AF142:AF143"/>
    <mergeCell ref="M144:M148"/>
    <mergeCell ref="AA144:AA148"/>
    <mergeCell ref="AE144:AE148"/>
    <mergeCell ref="AF144:AF145"/>
    <mergeCell ref="AF147:AF148"/>
    <mergeCell ref="AE134:AE138"/>
    <mergeCell ref="AF134:AF135"/>
    <mergeCell ref="AC144:AC148"/>
    <mergeCell ref="AF152:AF153"/>
    <mergeCell ref="M154:M158"/>
    <mergeCell ref="AA154:AA158"/>
    <mergeCell ref="AE154:AE158"/>
    <mergeCell ref="AF154:AF155"/>
    <mergeCell ref="AF157:AF158"/>
    <mergeCell ref="M159:M163"/>
    <mergeCell ref="AA159:AA163"/>
    <mergeCell ref="AE159:AE163"/>
    <mergeCell ref="AF159:AF160"/>
    <mergeCell ref="AF162:AF163"/>
    <mergeCell ref="AE149:AE153"/>
    <mergeCell ref="AF149:AF150"/>
    <mergeCell ref="AF167:AF168"/>
    <mergeCell ref="M169:M173"/>
    <mergeCell ref="AA169:AA173"/>
    <mergeCell ref="AE169:AE173"/>
    <mergeCell ref="AF169:AF170"/>
    <mergeCell ref="AF172:AF173"/>
    <mergeCell ref="M174:M178"/>
    <mergeCell ref="AA174:AA178"/>
    <mergeCell ref="AE174:AE178"/>
    <mergeCell ref="AF174:AF175"/>
    <mergeCell ref="AF177:AF178"/>
    <mergeCell ref="AE164:AE168"/>
    <mergeCell ref="AF164:AF165"/>
    <mergeCell ref="AC174:AC178"/>
    <mergeCell ref="AF182:AF183"/>
    <mergeCell ref="M184:M188"/>
    <mergeCell ref="AA184:AA188"/>
    <mergeCell ref="AE184:AE188"/>
    <mergeCell ref="AF184:AF185"/>
    <mergeCell ref="AF187:AF188"/>
    <mergeCell ref="M189:M193"/>
    <mergeCell ref="AA189:AA193"/>
    <mergeCell ref="AE189:AE193"/>
    <mergeCell ref="AF189:AF190"/>
    <mergeCell ref="AF192:AF193"/>
    <mergeCell ref="AE179:AE183"/>
    <mergeCell ref="AF179:AF180"/>
    <mergeCell ref="AF197:AF198"/>
    <mergeCell ref="M199:M203"/>
    <mergeCell ref="AA199:AA203"/>
    <mergeCell ref="AE199:AE203"/>
    <mergeCell ref="AF199:AF200"/>
    <mergeCell ref="AF202:AF203"/>
    <mergeCell ref="M204:M208"/>
    <mergeCell ref="AA204:AA208"/>
    <mergeCell ref="AE204:AE208"/>
    <mergeCell ref="AF204:AF205"/>
    <mergeCell ref="AF207:AF208"/>
    <mergeCell ref="AE194:AE198"/>
    <mergeCell ref="AF194:AF195"/>
    <mergeCell ref="AC204:AC208"/>
    <mergeCell ref="AF212:AF213"/>
    <mergeCell ref="M214:M218"/>
    <mergeCell ref="AA214:AA218"/>
    <mergeCell ref="AE214:AE218"/>
    <mergeCell ref="AF214:AF215"/>
    <mergeCell ref="AF217:AF218"/>
    <mergeCell ref="M219:M223"/>
    <mergeCell ref="AA219:AA223"/>
    <mergeCell ref="AE219:AE223"/>
    <mergeCell ref="AF219:AF220"/>
    <mergeCell ref="AF222:AF223"/>
    <mergeCell ref="AE209:AE213"/>
    <mergeCell ref="AF209:AF210"/>
    <mergeCell ref="AF227:AF228"/>
    <mergeCell ref="M229:M233"/>
    <mergeCell ref="AA229:AA233"/>
    <mergeCell ref="AE229:AE233"/>
    <mergeCell ref="AF229:AF230"/>
    <mergeCell ref="AF232:AF233"/>
    <mergeCell ref="M234:M238"/>
    <mergeCell ref="AA234:AA238"/>
    <mergeCell ref="AE234:AE238"/>
    <mergeCell ref="AF234:AF235"/>
    <mergeCell ref="AF237:AF238"/>
    <mergeCell ref="AE224:AE228"/>
    <mergeCell ref="AF224:AF225"/>
    <mergeCell ref="AF242:AF243"/>
    <mergeCell ref="M244:M248"/>
    <mergeCell ref="AA244:AA248"/>
    <mergeCell ref="AE244:AE248"/>
    <mergeCell ref="AF244:AF245"/>
    <mergeCell ref="AF247:AF248"/>
    <mergeCell ref="M249:M253"/>
    <mergeCell ref="AA249:AA253"/>
    <mergeCell ref="AE249:AE253"/>
    <mergeCell ref="AF249:AF250"/>
    <mergeCell ref="AF252:AF253"/>
    <mergeCell ref="AE239:AE243"/>
    <mergeCell ref="AF239:AF240"/>
    <mergeCell ref="AF257:AF258"/>
    <mergeCell ref="M259:M263"/>
    <mergeCell ref="AA259:AA263"/>
    <mergeCell ref="AE259:AE263"/>
    <mergeCell ref="AF259:AF260"/>
    <mergeCell ref="AF262:AF263"/>
    <mergeCell ref="M264:M268"/>
    <mergeCell ref="AA264:AA268"/>
    <mergeCell ref="AE264:AE268"/>
    <mergeCell ref="AF264:AF265"/>
    <mergeCell ref="AF267:AF268"/>
    <mergeCell ref="AE254:AE258"/>
    <mergeCell ref="AF254:AF255"/>
  </mergeCells>
  <conditionalFormatting sqref="AD214:AD268">
    <cfRule type="containsText" dxfId="335" priority="5" operator="containsText" text="Cycle Incomplete">
      <formula>NOT(ISERROR(SEARCH("Cycle Incomplete",AD214)))</formula>
    </cfRule>
    <cfRule type="containsText" dxfId="334" priority="6" operator="containsText" text="No">
      <formula>NOT(ISERROR(SEARCH("No",AD214)))</formula>
    </cfRule>
  </conditionalFormatting>
  <conditionalFormatting sqref="AD214:AD268">
    <cfRule type="containsText" dxfId="333" priority="4" operator="containsText" text="Cycle Complete">
      <formula>NOT(ISERROR(SEARCH("Cycle Complete",AD214)))</formula>
    </cfRule>
  </conditionalFormatting>
  <conditionalFormatting sqref="AD4:AD213">
    <cfRule type="containsText" dxfId="332" priority="2" operator="containsText" text="Cycle Incomplete">
      <formula>NOT(ISERROR(SEARCH("Cycle Incomplete",AD4)))</formula>
    </cfRule>
    <cfRule type="containsText" dxfId="331" priority="3" operator="containsText" text="No">
      <formula>NOT(ISERROR(SEARCH("No",AD4)))</formula>
    </cfRule>
  </conditionalFormatting>
  <conditionalFormatting sqref="AD4:AD213">
    <cfRule type="containsText" dxfId="330" priority="1" operator="containsText" text="Cycle Complete">
      <formula>NOT(ISERROR(SEARCH("Cycle Complete",AD4)))</formula>
    </cfRule>
  </conditionalFormatting>
  <dataValidations count="3">
    <dataValidation type="whole" allowBlank="1" showInputMessage="1" showErrorMessage="1" sqref="P269:Z1048576 C269:L1048576" xr:uid="{87427863-6A58-46EB-974B-5036E18EFABE}">
      <formula1>0</formula1>
      <formula2>1</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4F313FA3-9BEB-448B-A786-275F6522EE33}">
      <formula1>0</formula1>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61CA3C21-B21A-46B1-8DC5-41DA3F3FF6E1}">
      <formula1>1</formula1>
      <formula2>1000</formula2>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31F9FD40-C9A2-4085-824E-AC0E1AFEF195}">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575AB9BA-7846-492F-988E-8FC74024E74B}">
          <x14:formula1>
            <xm:f>Lists!$C$2:$C$12</xm:f>
          </x14:formula1>
          <xm:sqref>AE4:AE1048576</xm:sqref>
        </x14:dataValidation>
        <x14:dataValidation type="list" allowBlank="1" showInputMessage="1" showErrorMessage="1" xr:uid="{475E4207-D812-4AD3-96E8-3F1E1E85B37C}">
          <x14:formula1>
            <xm:f>Lists!$A$2:$A$51</xm:f>
          </x14:formula1>
          <xm:sqref>A269:A1048576</xm:sqref>
        </x14:dataValidation>
        <x14:dataValidation type="list" allowBlank="1" showInputMessage="1" showErrorMessage="1" xr:uid="{DDC8E10E-B6B1-40F6-AEF9-A634385CF3F3}">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6AFEBA8E-6D06-43BB-83A7-668DC4DFBEB9}">
          <x14:formula1>
            <xm:f>Lists!$E$2:$E$3</xm:f>
          </x14:formula1>
          <xm:sqref>P4:Z268 C4:L268</xm:sqref>
        </x14:dataValidation>
        <x14:dataValidation type="list" allowBlank="1" showInputMessage="1" showErrorMessage="1" xr:uid="{2A334746-2463-496B-8EDA-E79BBAB47832}">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pageSetUpPr fitToPage="1"/>
  </sheetPr>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30OFopqOpOLx8hsEF8YKxl+WgbM52B+RGPs7oXulxsx9znOZRnmhyeWpEc1D9Du7KLhMZqVTpn7MRW6ATYZFgg==" saltValue="gYmOMMQ6j7dGRb67+/6jWw==" spinCount="100000" sheet="1" selectLockedCells="1"/>
  <mergeCells count="534">
    <mergeCell ref="A264:A267"/>
    <mergeCell ref="N264:N268"/>
    <mergeCell ref="O264:O268"/>
    <mergeCell ref="AB264:AB268"/>
    <mergeCell ref="AC264:AC268"/>
    <mergeCell ref="M264:M268"/>
    <mergeCell ref="AA264:AA268"/>
    <mergeCell ref="AE264:AE268"/>
    <mergeCell ref="AF264:AF265"/>
    <mergeCell ref="AF267:AF268"/>
    <mergeCell ref="AF244:AF245"/>
    <mergeCell ref="AF247:AF248"/>
    <mergeCell ref="M249:M253"/>
    <mergeCell ref="AA249:AA253"/>
    <mergeCell ref="AE249:AE253"/>
    <mergeCell ref="AF249:AF250"/>
    <mergeCell ref="AF252:AF253"/>
    <mergeCell ref="A259:A262"/>
    <mergeCell ref="N259:N263"/>
    <mergeCell ref="O259:O263"/>
    <mergeCell ref="AB259:AB263"/>
    <mergeCell ref="AC259:AC263"/>
    <mergeCell ref="A254:A257"/>
    <mergeCell ref="M254:M258"/>
    <mergeCell ref="AA254:AA258"/>
    <mergeCell ref="AE254:AE258"/>
    <mergeCell ref="AF254:AF255"/>
    <mergeCell ref="AF257:AF258"/>
    <mergeCell ref="M259:M263"/>
    <mergeCell ref="AA259:AA263"/>
    <mergeCell ref="AE259:AE263"/>
    <mergeCell ref="AF259:AF260"/>
    <mergeCell ref="AF262:AF263"/>
    <mergeCell ref="A249:A252"/>
    <mergeCell ref="N249:N253"/>
    <mergeCell ref="O249:O253"/>
    <mergeCell ref="AB249:AB253"/>
    <mergeCell ref="AC249:AC253"/>
    <mergeCell ref="A244:A247"/>
    <mergeCell ref="M244:M248"/>
    <mergeCell ref="AA244:AA248"/>
    <mergeCell ref="AE244:AE248"/>
    <mergeCell ref="A239:A242"/>
    <mergeCell ref="N239:N243"/>
    <mergeCell ref="O239:O243"/>
    <mergeCell ref="AB239:AB243"/>
    <mergeCell ref="AC239:AC243"/>
    <mergeCell ref="M239:M243"/>
    <mergeCell ref="AA239:AA243"/>
    <mergeCell ref="AE239:AE243"/>
    <mergeCell ref="AF239:AF240"/>
    <mergeCell ref="AF242:AF243"/>
    <mergeCell ref="A234:A237"/>
    <mergeCell ref="N234:N238"/>
    <mergeCell ref="O234:O238"/>
    <mergeCell ref="AB234:AB238"/>
    <mergeCell ref="AC234:AC238"/>
    <mergeCell ref="M234:M238"/>
    <mergeCell ref="AA234:AA238"/>
    <mergeCell ref="AE234:AE238"/>
    <mergeCell ref="AF234:AF235"/>
    <mergeCell ref="AF237:AF238"/>
    <mergeCell ref="A229:A232"/>
    <mergeCell ref="N229:N233"/>
    <mergeCell ref="O229:O233"/>
    <mergeCell ref="AB229:AB233"/>
    <mergeCell ref="AC229:AC233"/>
    <mergeCell ref="M229:M233"/>
    <mergeCell ref="AA229:AA233"/>
    <mergeCell ref="AE229:AE233"/>
    <mergeCell ref="AF229:AF230"/>
    <mergeCell ref="AF232:AF233"/>
    <mergeCell ref="A224:A227"/>
    <mergeCell ref="N224:N228"/>
    <mergeCell ref="O224:O228"/>
    <mergeCell ref="AB224:AB228"/>
    <mergeCell ref="AC224:AC228"/>
    <mergeCell ref="M224:M228"/>
    <mergeCell ref="AA224:AA228"/>
    <mergeCell ref="AE224:AE228"/>
    <mergeCell ref="AF224:AF225"/>
    <mergeCell ref="AF227:AF228"/>
    <mergeCell ref="A219:A222"/>
    <mergeCell ref="N219:N223"/>
    <mergeCell ref="O219:O223"/>
    <mergeCell ref="AB219:AB223"/>
    <mergeCell ref="AC219:AC223"/>
    <mergeCell ref="M219:M223"/>
    <mergeCell ref="AA219:AA223"/>
    <mergeCell ref="AE219:AE223"/>
    <mergeCell ref="AF219:AF220"/>
    <mergeCell ref="AF222:AF223"/>
    <mergeCell ref="A214:A217"/>
    <mergeCell ref="N214:N218"/>
    <mergeCell ref="O214:O218"/>
    <mergeCell ref="AB214:AB218"/>
    <mergeCell ref="AC214:AC218"/>
    <mergeCell ref="M214:M218"/>
    <mergeCell ref="AA214:AA218"/>
    <mergeCell ref="AE214:AE218"/>
    <mergeCell ref="AF214:AF215"/>
    <mergeCell ref="AF217:AF218"/>
    <mergeCell ref="A209:A212"/>
    <mergeCell ref="N209:N213"/>
    <mergeCell ref="O209:O213"/>
    <mergeCell ref="AB209:AB213"/>
    <mergeCell ref="AC209:AC213"/>
    <mergeCell ref="M209:M213"/>
    <mergeCell ref="AA209:AA213"/>
    <mergeCell ref="AE209:AE213"/>
    <mergeCell ref="AF209:AF210"/>
    <mergeCell ref="AF212:AF213"/>
    <mergeCell ref="A204:A207"/>
    <mergeCell ref="N204:N208"/>
    <mergeCell ref="O204:O208"/>
    <mergeCell ref="AB204:AB208"/>
    <mergeCell ref="AC204:AC208"/>
    <mergeCell ref="M204:M208"/>
    <mergeCell ref="AA204:AA208"/>
    <mergeCell ref="AE204:AE208"/>
    <mergeCell ref="AF204:AF205"/>
    <mergeCell ref="AF207:AF208"/>
    <mergeCell ref="A199:A202"/>
    <mergeCell ref="N199:N203"/>
    <mergeCell ref="O199:O203"/>
    <mergeCell ref="AB199:AB203"/>
    <mergeCell ref="AC199:AC203"/>
    <mergeCell ref="M199:M203"/>
    <mergeCell ref="AA199:AA203"/>
    <mergeCell ref="AE199:AE203"/>
    <mergeCell ref="AF199:AF200"/>
    <mergeCell ref="AF202:AF203"/>
    <mergeCell ref="A194:A197"/>
    <mergeCell ref="N194:N198"/>
    <mergeCell ref="O194:O198"/>
    <mergeCell ref="AB194:AB198"/>
    <mergeCell ref="AC194:AC198"/>
    <mergeCell ref="M194:M198"/>
    <mergeCell ref="AA194:AA198"/>
    <mergeCell ref="AE194:AE198"/>
    <mergeCell ref="AF194:AF195"/>
    <mergeCell ref="AF197:AF198"/>
    <mergeCell ref="A189:A192"/>
    <mergeCell ref="N189:N193"/>
    <mergeCell ref="O189:O193"/>
    <mergeCell ref="AB189:AB193"/>
    <mergeCell ref="AC189:AC193"/>
    <mergeCell ref="M189:M193"/>
    <mergeCell ref="AA189:AA193"/>
    <mergeCell ref="AE189:AE193"/>
    <mergeCell ref="AF189:AF190"/>
    <mergeCell ref="AF192:AF193"/>
    <mergeCell ref="A184:A187"/>
    <mergeCell ref="N184:N188"/>
    <mergeCell ref="O184:O188"/>
    <mergeCell ref="AB184:AB188"/>
    <mergeCell ref="AC184:AC188"/>
    <mergeCell ref="M184:M188"/>
    <mergeCell ref="AA184:AA188"/>
    <mergeCell ref="AE184:AE188"/>
    <mergeCell ref="AF184:AF185"/>
    <mergeCell ref="AF187:AF188"/>
    <mergeCell ref="A179:A182"/>
    <mergeCell ref="N179:N183"/>
    <mergeCell ref="O179:O183"/>
    <mergeCell ref="AB179:AB183"/>
    <mergeCell ref="AC179:AC183"/>
    <mergeCell ref="M179:M183"/>
    <mergeCell ref="AA179:AA183"/>
    <mergeCell ref="AE179:AE183"/>
    <mergeCell ref="AF179:AF180"/>
    <mergeCell ref="AF182:AF183"/>
    <mergeCell ref="AE169:AE173"/>
    <mergeCell ref="AF169:AF170"/>
    <mergeCell ref="AF172:AF173"/>
    <mergeCell ref="A174:A177"/>
    <mergeCell ref="N174:N178"/>
    <mergeCell ref="O174:O178"/>
    <mergeCell ref="AB174:AB178"/>
    <mergeCell ref="AC174:AC178"/>
    <mergeCell ref="M174:M178"/>
    <mergeCell ref="AA174:AA178"/>
    <mergeCell ref="AE174:AE178"/>
    <mergeCell ref="AF174:AF175"/>
    <mergeCell ref="AF177:AF178"/>
    <mergeCell ref="A164:A167"/>
    <mergeCell ref="N164:N168"/>
    <mergeCell ref="O164:O168"/>
    <mergeCell ref="AB164:AB168"/>
    <mergeCell ref="AC164:AC168"/>
    <mergeCell ref="A169:A172"/>
    <mergeCell ref="N169:N173"/>
    <mergeCell ref="O169:O173"/>
    <mergeCell ref="AB169:AB173"/>
    <mergeCell ref="AC169:AC173"/>
    <mergeCell ref="M169:M173"/>
    <mergeCell ref="AA169:AA173"/>
    <mergeCell ref="M164:M168"/>
    <mergeCell ref="AA164:AA168"/>
    <mergeCell ref="A159:A162"/>
    <mergeCell ref="N159:N163"/>
    <mergeCell ref="O159:O163"/>
    <mergeCell ref="AB159:AB163"/>
    <mergeCell ref="AC159:AC163"/>
    <mergeCell ref="A154:A157"/>
    <mergeCell ref="N154:N158"/>
    <mergeCell ref="O154:O158"/>
    <mergeCell ref="AB154:AB158"/>
    <mergeCell ref="AC154:AC158"/>
    <mergeCell ref="M154:M158"/>
    <mergeCell ref="AA154:AA158"/>
    <mergeCell ref="M159:M163"/>
    <mergeCell ref="AA159:AA163"/>
    <mergeCell ref="A149:A152"/>
    <mergeCell ref="N149:N153"/>
    <mergeCell ref="O149:O153"/>
    <mergeCell ref="AB149:AB153"/>
    <mergeCell ref="AC149:AC153"/>
    <mergeCell ref="M149:M153"/>
    <mergeCell ref="AA149:AA153"/>
    <mergeCell ref="AE149:AE153"/>
    <mergeCell ref="AF149:AF150"/>
    <mergeCell ref="AF152:AF153"/>
    <mergeCell ref="A139:A142"/>
    <mergeCell ref="N139:N143"/>
    <mergeCell ref="O139:O143"/>
    <mergeCell ref="AB139:AB143"/>
    <mergeCell ref="AC139:AC143"/>
    <mergeCell ref="A144:A147"/>
    <mergeCell ref="N144:N148"/>
    <mergeCell ref="O144:O148"/>
    <mergeCell ref="AB144:AB148"/>
    <mergeCell ref="AC144:AC148"/>
    <mergeCell ref="M144:M148"/>
    <mergeCell ref="A134:A137"/>
    <mergeCell ref="N134:N138"/>
    <mergeCell ref="O134:O138"/>
    <mergeCell ref="AB134:AB138"/>
    <mergeCell ref="AC134:AC138"/>
    <mergeCell ref="A129:A132"/>
    <mergeCell ref="N129:N133"/>
    <mergeCell ref="O129:O133"/>
    <mergeCell ref="M134:M138"/>
    <mergeCell ref="AA134:AA138"/>
    <mergeCell ref="M129:M133"/>
    <mergeCell ref="AE104:AE108"/>
    <mergeCell ref="AF104:AF105"/>
    <mergeCell ref="AF107:AF108"/>
    <mergeCell ref="M109:M113"/>
    <mergeCell ref="AA109:AA113"/>
    <mergeCell ref="AE109:AE113"/>
    <mergeCell ref="A114:A117"/>
    <mergeCell ref="N114:N118"/>
    <mergeCell ref="O114:O118"/>
    <mergeCell ref="AB114:AB118"/>
    <mergeCell ref="AC114:AC118"/>
    <mergeCell ref="AA104:AA108"/>
    <mergeCell ref="AF109:AF110"/>
    <mergeCell ref="AF112:AF113"/>
    <mergeCell ref="M114:M118"/>
    <mergeCell ref="AE114:AE118"/>
    <mergeCell ref="AF114:AF115"/>
    <mergeCell ref="AF117:AF118"/>
    <mergeCell ref="A89:A92"/>
    <mergeCell ref="N89:N93"/>
    <mergeCell ref="O89:O93"/>
    <mergeCell ref="AB89:AB93"/>
    <mergeCell ref="AC89:AC93"/>
    <mergeCell ref="M89:M93"/>
    <mergeCell ref="AA89:AA93"/>
    <mergeCell ref="AE89:AE93"/>
    <mergeCell ref="AF89:AF90"/>
    <mergeCell ref="AF92:AF93"/>
    <mergeCell ref="AE79:AE83"/>
    <mergeCell ref="AF79:AF80"/>
    <mergeCell ref="AF82:AF83"/>
    <mergeCell ref="A84:A87"/>
    <mergeCell ref="N84:N88"/>
    <mergeCell ref="O84:O88"/>
    <mergeCell ref="AB84:AB88"/>
    <mergeCell ref="AC84:AC88"/>
    <mergeCell ref="M84:M88"/>
    <mergeCell ref="AA84:AA88"/>
    <mergeCell ref="AE84:AE88"/>
    <mergeCell ref="AF84:AF85"/>
    <mergeCell ref="AF87:AF88"/>
    <mergeCell ref="AB79:AB83"/>
    <mergeCell ref="AC79:AC83"/>
    <mergeCell ref="M79:M83"/>
    <mergeCell ref="M44:M48"/>
    <mergeCell ref="AA44:AA48"/>
    <mergeCell ref="AE44:AE48"/>
    <mergeCell ref="AF44:AF45"/>
    <mergeCell ref="AF47:AF48"/>
    <mergeCell ref="A54:A57"/>
    <mergeCell ref="N54:N58"/>
    <mergeCell ref="O54:O58"/>
    <mergeCell ref="AB54:AB58"/>
    <mergeCell ref="AC54:AC58"/>
    <mergeCell ref="M49:M53"/>
    <mergeCell ref="AA49:AA53"/>
    <mergeCell ref="AE49:AE53"/>
    <mergeCell ref="AF49:AF50"/>
    <mergeCell ref="AF52:AF53"/>
    <mergeCell ref="M54:M58"/>
    <mergeCell ref="AA54:AA58"/>
    <mergeCell ref="AE54:AE58"/>
    <mergeCell ref="AF54:AF55"/>
    <mergeCell ref="AF57:AF58"/>
    <mergeCell ref="A29:A32"/>
    <mergeCell ref="N29:N33"/>
    <mergeCell ref="O29:O33"/>
    <mergeCell ref="AB29:AB33"/>
    <mergeCell ref="AC29:AC33"/>
    <mergeCell ref="M29:M33"/>
    <mergeCell ref="AA29:AA33"/>
    <mergeCell ref="AE29:AE33"/>
    <mergeCell ref="AF29:AF30"/>
    <mergeCell ref="AF32:AF33"/>
    <mergeCell ref="A24:A27"/>
    <mergeCell ref="N24:N28"/>
    <mergeCell ref="O24:O28"/>
    <mergeCell ref="AB24:AB28"/>
    <mergeCell ref="AC24:AC28"/>
    <mergeCell ref="M24:M28"/>
    <mergeCell ref="AA24:AA28"/>
    <mergeCell ref="AE24:AE28"/>
    <mergeCell ref="AF24:AF25"/>
    <mergeCell ref="AF27:AF28"/>
    <mergeCell ref="A19:A22"/>
    <mergeCell ref="N19:N23"/>
    <mergeCell ref="O19:O23"/>
    <mergeCell ref="AB19:AB23"/>
    <mergeCell ref="AC19:AC23"/>
    <mergeCell ref="M19:M23"/>
    <mergeCell ref="AA19:AA23"/>
    <mergeCell ref="AE19:AE23"/>
    <mergeCell ref="AF19:AF20"/>
    <mergeCell ref="AF22:AF23"/>
    <mergeCell ref="AF9:AF10"/>
    <mergeCell ref="AF12:AF13"/>
    <mergeCell ref="A14:A17"/>
    <mergeCell ref="N14:N18"/>
    <mergeCell ref="O14:O18"/>
    <mergeCell ref="AB14:AB18"/>
    <mergeCell ref="AC14:AC18"/>
    <mergeCell ref="M14:M18"/>
    <mergeCell ref="AA14:AA18"/>
    <mergeCell ref="AE14:AE18"/>
    <mergeCell ref="AF14:AF15"/>
    <mergeCell ref="AF17:AF18"/>
    <mergeCell ref="A9:A12"/>
    <mergeCell ref="N9:N13"/>
    <mergeCell ref="O9:O13"/>
    <mergeCell ref="AB9:AB13"/>
    <mergeCell ref="AC9:AC13"/>
    <mergeCell ref="A4:A8"/>
    <mergeCell ref="M9:M13"/>
    <mergeCell ref="AA9:AA13"/>
    <mergeCell ref="AE9:AE13"/>
    <mergeCell ref="A124:A127"/>
    <mergeCell ref="N124:N128"/>
    <mergeCell ref="O124:O128"/>
    <mergeCell ref="AB124:AB128"/>
    <mergeCell ref="AC124:AC128"/>
    <mergeCell ref="N99:N103"/>
    <mergeCell ref="O99:O103"/>
    <mergeCell ref="AB99:AB103"/>
    <mergeCell ref="AC99:AC103"/>
    <mergeCell ref="A104:A107"/>
    <mergeCell ref="N104:N108"/>
    <mergeCell ref="O104:O108"/>
    <mergeCell ref="AB104:AB108"/>
    <mergeCell ref="AC104:AC108"/>
    <mergeCell ref="A109:A112"/>
    <mergeCell ref="N109:N113"/>
    <mergeCell ref="O109:O113"/>
    <mergeCell ref="AB109:AB113"/>
    <mergeCell ref="AC109:AC113"/>
    <mergeCell ref="M104:M108"/>
    <mergeCell ref="A119:A122"/>
    <mergeCell ref="N119:N123"/>
    <mergeCell ref="O119:O123"/>
    <mergeCell ref="A99:A102"/>
    <mergeCell ref="A64:A67"/>
    <mergeCell ref="N64:N68"/>
    <mergeCell ref="O64:O68"/>
    <mergeCell ref="AB64:AB68"/>
    <mergeCell ref="AC64:AC68"/>
    <mergeCell ref="A94:A97"/>
    <mergeCell ref="N94:N98"/>
    <mergeCell ref="O94:O98"/>
    <mergeCell ref="AB94:AB98"/>
    <mergeCell ref="AC94:AC98"/>
    <mergeCell ref="AB69:AB73"/>
    <mergeCell ref="AC69:AC73"/>
    <mergeCell ref="A74:A77"/>
    <mergeCell ref="N74:N78"/>
    <mergeCell ref="O74:O78"/>
    <mergeCell ref="AB74:AB78"/>
    <mergeCell ref="AC74:AC78"/>
    <mergeCell ref="A79:A82"/>
    <mergeCell ref="N79:N83"/>
    <mergeCell ref="O79:O83"/>
    <mergeCell ref="A69:A72"/>
    <mergeCell ref="N69:N73"/>
    <mergeCell ref="O69:O73"/>
    <mergeCell ref="A34:A37"/>
    <mergeCell ref="N34:N38"/>
    <mergeCell ref="O34:O38"/>
    <mergeCell ref="AB34:AB38"/>
    <mergeCell ref="AC34:AC38"/>
    <mergeCell ref="O39:O43"/>
    <mergeCell ref="AB39:AB43"/>
    <mergeCell ref="AC39:AC43"/>
    <mergeCell ref="A49:A52"/>
    <mergeCell ref="N49:N53"/>
    <mergeCell ref="O49:O53"/>
    <mergeCell ref="AB49:AB53"/>
    <mergeCell ref="AC49:AC53"/>
    <mergeCell ref="A59:A62"/>
    <mergeCell ref="N59:N63"/>
    <mergeCell ref="O59:O63"/>
    <mergeCell ref="AB59:AB63"/>
    <mergeCell ref="A39:A42"/>
    <mergeCell ref="N39:N43"/>
    <mergeCell ref="A44:A47"/>
    <mergeCell ref="N44:N48"/>
    <mergeCell ref="N254:N258"/>
    <mergeCell ref="O254:O258"/>
    <mergeCell ref="AB254:AB258"/>
    <mergeCell ref="AC254:AC258"/>
    <mergeCell ref="N244:N248"/>
    <mergeCell ref="O244:O248"/>
    <mergeCell ref="AB244:AB248"/>
    <mergeCell ref="AC244:AC248"/>
    <mergeCell ref="N4:N8"/>
    <mergeCell ref="O4:O8"/>
    <mergeCell ref="AB4:AB8"/>
    <mergeCell ref="AC4:AC8"/>
    <mergeCell ref="O44:O48"/>
    <mergeCell ref="AB44:AB48"/>
    <mergeCell ref="AC44:AC48"/>
    <mergeCell ref="AC59:AC63"/>
    <mergeCell ref="AA79:AA83"/>
    <mergeCell ref="AB119:AB123"/>
    <mergeCell ref="AC119:AC123"/>
    <mergeCell ref="AB129:AB133"/>
    <mergeCell ref="AC129:AC133"/>
    <mergeCell ref="AA114:AA118"/>
    <mergeCell ref="AA129:AA133"/>
    <mergeCell ref="AA144:AA148"/>
    <mergeCell ref="C1:O2"/>
    <mergeCell ref="P1:AC2"/>
    <mergeCell ref="AD1:AD3"/>
    <mergeCell ref="AE1:AF2"/>
    <mergeCell ref="M4:M8"/>
    <mergeCell ref="AA4:AA8"/>
    <mergeCell ref="AE4:AE8"/>
    <mergeCell ref="AF4:AF5"/>
    <mergeCell ref="AF7:AF8"/>
    <mergeCell ref="M34:M38"/>
    <mergeCell ref="AA34:AA38"/>
    <mergeCell ref="AE34:AE38"/>
    <mergeCell ref="AF34:AF35"/>
    <mergeCell ref="AF37:AF38"/>
    <mergeCell ref="M39:M43"/>
    <mergeCell ref="AA39:AA43"/>
    <mergeCell ref="AE39:AE43"/>
    <mergeCell ref="AF39:AF40"/>
    <mergeCell ref="AF42:AF43"/>
    <mergeCell ref="M59:M63"/>
    <mergeCell ref="AA59:AA63"/>
    <mergeCell ref="AE59:AE63"/>
    <mergeCell ref="AF59:AF60"/>
    <mergeCell ref="AF62:AF63"/>
    <mergeCell ref="M64:M68"/>
    <mergeCell ref="AA64:AA68"/>
    <mergeCell ref="AE64:AE68"/>
    <mergeCell ref="AF64:AF65"/>
    <mergeCell ref="AF67:AF68"/>
    <mergeCell ref="M69:M73"/>
    <mergeCell ref="AA69:AA73"/>
    <mergeCell ref="AE69:AE73"/>
    <mergeCell ref="AF69:AF70"/>
    <mergeCell ref="AF72:AF73"/>
    <mergeCell ref="M74:M78"/>
    <mergeCell ref="AA74:AA78"/>
    <mergeCell ref="AE74:AE78"/>
    <mergeCell ref="AF74:AF75"/>
    <mergeCell ref="AF77:AF78"/>
    <mergeCell ref="M94:M98"/>
    <mergeCell ref="AA94:AA98"/>
    <mergeCell ref="AE94:AE98"/>
    <mergeCell ref="AF94:AF95"/>
    <mergeCell ref="AF97:AF98"/>
    <mergeCell ref="M99:M103"/>
    <mergeCell ref="AA99:AA103"/>
    <mergeCell ref="AE99:AE103"/>
    <mergeCell ref="AF99:AF100"/>
    <mergeCell ref="AF102:AF103"/>
    <mergeCell ref="M119:M123"/>
    <mergeCell ref="AA119:AA123"/>
    <mergeCell ref="AE119:AE123"/>
    <mergeCell ref="AF119:AF120"/>
    <mergeCell ref="AF122:AF123"/>
    <mergeCell ref="M124:M128"/>
    <mergeCell ref="AA124:AA128"/>
    <mergeCell ref="AE124:AE128"/>
    <mergeCell ref="AF124:AF125"/>
    <mergeCell ref="AF127:AF128"/>
    <mergeCell ref="AE129:AE133"/>
    <mergeCell ref="AF129:AF130"/>
    <mergeCell ref="AF132:AF133"/>
    <mergeCell ref="AF137:AF138"/>
    <mergeCell ref="M139:M143"/>
    <mergeCell ref="AA139:AA143"/>
    <mergeCell ref="AE139:AE143"/>
    <mergeCell ref="AF139:AF140"/>
    <mergeCell ref="AF142:AF143"/>
    <mergeCell ref="AE164:AE168"/>
    <mergeCell ref="AF164:AF165"/>
    <mergeCell ref="AF167:AF168"/>
    <mergeCell ref="AE154:AE158"/>
    <mergeCell ref="AF154:AF155"/>
    <mergeCell ref="AE144:AE148"/>
    <mergeCell ref="AF144:AF145"/>
    <mergeCell ref="AF147:AF148"/>
    <mergeCell ref="AE134:AE138"/>
    <mergeCell ref="AF134:AF135"/>
    <mergeCell ref="AF157:AF158"/>
    <mergeCell ref="AE159:AE163"/>
    <mergeCell ref="AF159:AF160"/>
    <mergeCell ref="AF162:AF163"/>
  </mergeCells>
  <conditionalFormatting sqref="AD214:AD268">
    <cfRule type="containsText" dxfId="329" priority="5" operator="containsText" text="Cycle Incomplete">
      <formula>NOT(ISERROR(SEARCH("Cycle Incomplete",AD214)))</formula>
    </cfRule>
    <cfRule type="containsText" dxfId="328" priority="6" operator="containsText" text="No">
      <formula>NOT(ISERROR(SEARCH("No",AD214)))</formula>
    </cfRule>
  </conditionalFormatting>
  <conditionalFormatting sqref="AD214:AD268">
    <cfRule type="containsText" dxfId="327" priority="4" operator="containsText" text="Cycle Complete">
      <formula>NOT(ISERROR(SEARCH("Cycle Complete",AD214)))</formula>
    </cfRule>
  </conditionalFormatting>
  <conditionalFormatting sqref="AD4:AD213">
    <cfRule type="containsText" dxfId="326" priority="2" operator="containsText" text="Cycle Incomplete">
      <formula>NOT(ISERROR(SEARCH("Cycle Incomplete",AD4)))</formula>
    </cfRule>
    <cfRule type="containsText" dxfId="325" priority="3" operator="containsText" text="No">
      <formula>NOT(ISERROR(SEARCH("No",AD4)))</formula>
    </cfRule>
  </conditionalFormatting>
  <conditionalFormatting sqref="AD4:AD213">
    <cfRule type="containsText" dxfId="324" priority="1" operator="containsText" text="Cycle Complete">
      <formula>NOT(ISERROR(SEARCH("Cycle Complete",AD4)))</formula>
    </cfRule>
  </conditionalFormatting>
  <dataValidations count="3">
    <dataValidation type="whole" allowBlank="1" showInputMessage="1" showErrorMessage="1" sqref="P269:Z1048576 C269:L1048576" xr:uid="{915C585D-D6BB-4AC5-AAE9-0E887BAEBCA8}">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A4CBD58C-FDF5-4C82-B27F-A7C6EE05D6DD}">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02A91664-EBD3-4F5E-A64D-9FDDAB9A0071}">
      <formula1>0</formula1>
    </dataValidation>
  </dataValidations>
  <pageMargins left="0.7" right="0.7" top="0.75" bottom="0.75" header="0.3" footer="0.3"/>
  <pageSetup scale="29" fitToHeight="0" orientation="landscape"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6DAA17F-A1F2-4146-A946-E8B6571A478F}">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48F1996B-607C-4149-9D02-0BC8964AAACF}">
          <x14:formula1>
            <xm:f>Lists!$A$2:$A$51</xm:f>
          </x14:formula1>
          <xm:sqref>A269:A1048576</xm:sqref>
        </x14:dataValidation>
        <x14:dataValidation type="list" allowBlank="1" showInputMessage="1" showErrorMessage="1" xr:uid="{AA93C4D9-E690-49A3-B22A-7256237596DD}">
          <x14:formula1>
            <xm:f>Lists!$C$2:$C$12</xm:f>
          </x14:formula1>
          <xm:sqref>AE4:AE1048576</xm:sqref>
        </x14:dataValidation>
        <x14:dataValidation type="list" allowBlank="1" showInputMessage="1" showErrorMessage="1" xr:uid="{F65EDFBB-3D32-40B8-AD69-203D16A4E6A6}">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BE56C787-DF5A-428D-9D85-2CBA1A13BE20}">
          <x14:formula1>
            <xm:f>Lists!$E$2:$E$3</xm:f>
          </x14:formula1>
          <xm:sqref>P4:Z268 C4:L268</xm:sqref>
        </x14:dataValidation>
        <x14:dataValidation type="list" allowBlank="1" showInputMessage="1" showErrorMessage="1" xr:uid="{1F6B0770-64E7-41AD-B877-8A76B99C446F}">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pageSetUpPr fitToPage="1"/>
  </sheetPr>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yljjcna/zBq6tk1LZ4shrvYioNwEHklAr+dqF5RKdRu6UMnk2nvPT+F4YkcuXOKXEpzGLLc4e95EY5AK9Q/ybA==" saltValue="7SzqzQSoFaVCNtm3MdyZJg==" spinCount="100000" sheet="1" selectLockedCells="1"/>
  <mergeCells count="534">
    <mergeCell ref="A264:A267"/>
    <mergeCell ref="N264:N268"/>
    <mergeCell ref="O264:O268"/>
    <mergeCell ref="AB264:AB268"/>
    <mergeCell ref="AC264:AC268"/>
    <mergeCell ref="M264:M268"/>
    <mergeCell ref="AA264:AA268"/>
    <mergeCell ref="AE264:AE268"/>
    <mergeCell ref="AF264:AF265"/>
    <mergeCell ref="AF267:AF268"/>
    <mergeCell ref="AF244:AF245"/>
    <mergeCell ref="AF247:AF248"/>
    <mergeCell ref="M249:M253"/>
    <mergeCell ref="AA249:AA253"/>
    <mergeCell ref="AE249:AE253"/>
    <mergeCell ref="AF249:AF250"/>
    <mergeCell ref="AF252:AF253"/>
    <mergeCell ref="A259:A262"/>
    <mergeCell ref="N259:N263"/>
    <mergeCell ref="O259:O263"/>
    <mergeCell ref="AB259:AB263"/>
    <mergeCell ref="AC259:AC263"/>
    <mergeCell ref="A254:A257"/>
    <mergeCell ref="M254:M258"/>
    <mergeCell ref="AA254:AA258"/>
    <mergeCell ref="AE254:AE258"/>
    <mergeCell ref="AF254:AF255"/>
    <mergeCell ref="AF257:AF258"/>
    <mergeCell ref="M259:M263"/>
    <mergeCell ref="AA259:AA263"/>
    <mergeCell ref="AE259:AE263"/>
    <mergeCell ref="AF259:AF260"/>
    <mergeCell ref="AF262:AF263"/>
    <mergeCell ref="A249:A252"/>
    <mergeCell ref="N249:N253"/>
    <mergeCell ref="O249:O253"/>
    <mergeCell ref="AB249:AB253"/>
    <mergeCell ref="AC249:AC253"/>
    <mergeCell ref="A244:A247"/>
    <mergeCell ref="M244:M248"/>
    <mergeCell ref="AA244:AA248"/>
    <mergeCell ref="AE244:AE248"/>
    <mergeCell ref="A239:A242"/>
    <mergeCell ref="N239:N243"/>
    <mergeCell ref="O239:O243"/>
    <mergeCell ref="AB239:AB243"/>
    <mergeCell ref="AC239:AC243"/>
    <mergeCell ref="M239:M243"/>
    <mergeCell ref="AA239:AA243"/>
    <mergeCell ref="AE239:AE243"/>
    <mergeCell ref="AF239:AF240"/>
    <mergeCell ref="AF242:AF243"/>
    <mergeCell ref="A234:A237"/>
    <mergeCell ref="N234:N238"/>
    <mergeCell ref="O234:O238"/>
    <mergeCell ref="AB234:AB238"/>
    <mergeCell ref="AC234:AC238"/>
    <mergeCell ref="M234:M238"/>
    <mergeCell ref="AA234:AA238"/>
    <mergeCell ref="AE234:AE238"/>
    <mergeCell ref="AF234:AF235"/>
    <mergeCell ref="AF237:AF238"/>
    <mergeCell ref="A229:A232"/>
    <mergeCell ref="N229:N233"/>
    <mergeCell ref="O229:O233"/>
    <mergeCell ref="AB229:AB233"/>
    <mergeCell ref="AC229:AC233"/>
    <mergeCell ref="M229:M233"/>
    <mergeCell ref="AA229:AA233"/>
    <mergeCell ref="AE229:AE233"/>
    <mergeCell ref="AF229:AF230"/>
    <mergeCell ref="AF232:AF233"/>
    <mergeCell ref="A224:A227"/>
    <mergeCell ref="N224:N228"/>
    <mergeCell ref="O224:O228"/>
    <mergeCell ref="AB224:AB228"/>
    <mergeCell ref="AC224:AC228"/>
    <mergeCell ref="M224:M228"/>
    <mergeCell ref="AA224:AA228"/>
    <mergeCell ref="AE224:AE228"/>
    <mergeCell ref="AF224:AF225"/>
    <mergeCell ref="AF227:AF228"/>
    <mergeCell ref="A219:A222"/>
    <mergeCell ref="N219:N223"/>
    <mergeCell ref="O219:O223"/>
    <mergeCell ref="AB219:AB223"/>
    <mergeCell ref="AC219:AC223"/>
    <mergeCell ref="M219:M223"/>
    <mergeCell ref="AA219:AA223"/>
    <mergeCell ref="AE219:AE223"/>
    <mergeCell ref="AF219:AF220"/>
    <mergeCell ref="AF222:AF223"/>
    <mergeCell ref="A214:A217"/>
    <mergeCell ref="N214:N218"/>
    <mergeCell ref="O214:O218"/>
    <mergeCell ref="AB214:AB218"/>
    <mergeCell ref="AC214:AC218"/>
    <mergeCell ref="M214:M218"/>
    <mergeCell ref="AA214:AA218"/>
    <mergeCell ref="AE214:AE218"/>
    <mergeCell ref="AF214:AF215"/>
    <mergeCell ref="AF217:AF218"/>
    <mergeCell ref="A209:A212"/>
    <mergeCell ref="N209:N213"/>
    <mergeCell ref="O209:O213"/>
    <mergeCell ref="AB209:AB213"/>
    <mergeCell ref="AC209:AC213"/>
    <mergeCell ref="M209:M213"/>
    <mergeCell ref="AA209:AA213"/>
    <mergeCell ref="AE209:AE213"/>
    <mergeCell ref="AF209:AF210"/>
    <mergeCell ref="AF212:AF213"/>
    <mergeCell ref="A204:A207"/>
    <mergeCell ref="N204:N208"/>
    <mergeCell ref="O204:O208"/>
    <mergeCell ref="AB204:AB208"/>
    <mergeCell ref="AC204:AC208"/>
    <mergeCell ref="M204:M208"/>
    <mergeCell ref="AA204:AA208"/>
    <mergeCell ref="AE204:AE208"/>
    <mergeCell ref="AF204:AF205"/>
    <mergeCell ref="AF207:AF208"/>
    <mergeCell ref="A199:A202"/>
    <mergeCell ref="N199:N203"/>
    <mergeCell ref="O199:O203"/>
    <mergeCell ref="AB199:AB203"/>
    <mergeCell ref="AC199:AC203"/>
    <mergeCell ref="M199:M203"/>
    <mergeCell ref="AA199:AA203"/>
    <mergeCell ref="AE199:AE203"/>
    <mergeCell ref="AF199:AF200"/>
    <mergeCell ref="AF202:AF203"/>
    <mergeCell ref="A194:A197"/>
    <mergeCell ref="N194:N198"/>
    <mergeCell ref="O194:O198"/>
    <mergeCell ref="AB194:AB198"/>
    <mergeCell ref="AC194:AC198"/>
    <mergeCell ref="M194:M198"/>
    <mergeCell ref="AA194:AA198"/>
    <mergeCell ref="AE194:AE198"/>
    <mergeCell ref="AF194:AF195"/>
    <mergeCell ref="AF197:AF198"/>
    <mergeCell ref="A189:A192"/>
    <mergeCell ref="N189:N193"/>
    <mergeCell ref="O189:O193"/>
    <mergeCell ref="AB189:AB193"/>
    <mergeCell ref="AC189:AC193"/>
    <mergeCell ref="M189:M193"/>
    <mergeCell ref="AA189:AA193"/>
    <mergeCell ref="AE189:AE193"/>
    <mergeCell ref="AF189:AF190"/>
    <mergeCell ref="AF192:AF193"/>
    <mergeCell ref="A184:A187"/>
    <mergeCell ref="N184:N188"/>
    <mergeCell ref="O184:O188"/>
    <mergeCell ref="AB184:AB188"/>
    <mergeCell ref="AC184:AC188"/>
    <mergeCell ref="M184:M188"/>
    <mergeCell ref="AA184:AA188"/>
    <mergeCell ref="AE184:AE188"/>
    <mergeCell ref="AF184:AF185"/>
    <mergeCell ref="AF187:AF188"/>
    <mergeCell ref="A179:A182"/>
    <mergeCell ref="N179:N183"/>
    <mergeCell ref="O179:O183"/>
    <mergeCell ref="AB179:AB183"/>
    <mergeCell ref="AC179:AC183"/>
    <mergeCell ref="M179:M183"/>
    <mergeCell ref="AA179:AA183"/>
    <mergeCell ref="AE179:AE183"/>
    <mergeCell ref="AF179:AF180"/>
    <mergeCell ref="AF182:AF183"/>
    <mergeCell ref="AE169:AE173"/>
    <mergeCell ref="AF169:AF170"/>
    <mergeCell ref="AF172:AF173"/>
    <mergeCell ref="A174:A177"/>
    <mergeCell ref="N174:N178"/>
    <mergeCell ref="O174:O178"/>
    <mergeCell ref="AB174:AB178"/>
    <mergeCell ref="AC174:AC178"/>
    <mergeCell ref="M174:M178"/>
    <mergeCell ref="AA174:AA178"/>
    <mergeCell ref="AE174:AE178"/>
    <mergeCell ref="AF174:AF175"/>
    <mergeCell ref="AF177:AF178"/>
    <mergeCell ref="A164:A167"/>
    <mergeCell ref="N164:N168"/>
    <mergeCell ref="O164:O168"/>
    <mergeCell ref="AB164:AB168"/>
    <mergeCell ref="AC164:AC168"/>
    <mergeCell ref="A169:A172"/>
    <mergeCell ref="N169:N173"/>
    <mergeCell ref="O169:O173"/>
    <mergeCell ref="AB169:AB173"/>
    <mergeCell ref="AC169:AC173"/>
    <mergeCell ref="M169:M173"/>
    <mergeCell ref="AA169:AA173"/>
    <mergeCell ref="M164:M168"/>
    <mergeCell ref="AA164:AA168"/>
    <mergeCell ref="A159:A162"/>
    <mergeCell ref="N159:N163"/>
    <mergeCell ref="O159:O163"/>
    <mergeCell ref="AB159:AB163"/>
    <mergeCell ref="AC159:AC163"/>
    <mergeCell ref="A154:A157"/>
    <mergeCell ref="N154:N158"/>
    <mergeCell ref="O154:O158"/>
    <mergeCell ref="AB154:AB158"/>
    <mergeCell ref="AC154:AC158"/>
    <mergeCell ref="M154:M158"/>
    <mergeCell ref="AA154:AA158"/>
    <mergeCell ref="M159:M163"/>
    <mergeCell ref="AA159:AA163"/>
    <mergeCell ref="A149:A152"/>
    <mergeCell ref="N149:N153"/>
    <mergeCell ref="O149:O153"/>
    <mergeCell ref="AB149:AB153"/>
    <mergeCell ref="AC149:AC153"/>
    <mergeCell ref="M149:M153"/>
    <mergeCell ref="AA149:AA153"/>
    <mergeCell ref="AE149:AE153"/>
    <mergeCell ref="AF149:AF150"/>
    <mergeCell ref="AF152:AF153"/>
    <mergeCell ref="A139:A142"/>
    <mergeCell ref="N139:N143"/>
    <mergeCell ref="O139:O143"/>
    <mergeCell ref="AB139:AB143"/>
    <mergeCell ref="AC139:AC143"/>
    <mergeCell ref="A144:A147"/>
    <mergeCell ref="N144:N148"/>
    <mergeCell ref="O144:O148"/>
    <mergeCell ref="AB144:AB148"/>
    <mergeCell ref="AC144:AC148"/>
    <mergeCell ref="M144:M148"/>
    <mergeCell ref="A134:A137"/>
    <mergeCell ref="N134:N138"/>
    <mergeCell ref="O134:O138"/>
    <mergeCell ref="AB134:AB138"/>
    <mergeCell ref="AC134:AC138"/>
    <mergeCell ref="A129:A132"/>
    <mergeCell ref="N129:N133"/>
    <mergeCell ref="O129:O133"/>
    <mergeCell ref="M134:M138"/>
    <mergeCell ref="AA134:AA138"/>
    <mergeCell ref="M129:M133"/>
    <mergeCell ref="AE104:AE108"/>
    <mergeCell ref="AF104:AF105"/>
    <mergeCell ref="AF107:AF108"/>
    <mergeCell ref="M109:M113"/>
    <mergeCell ref="AA109:AA113"/>
    <mergeCell ref="AE109:AE113"/>
    <mergeCell ref="A114:A117"/>
    <mergeCell ref="N114:N118"/>
    <mergeCell ref="O114:O118"/>
    <mergeCell ref="AB114:AB118"/>
    <mergeCell ref="AC114:AC118"/>
    <mergeCell ref="AA104:AA108"/>
    <mergeCell ref="AF109:AF110"/>
    <mergeCell ref="AF112:AF113"/>
    <mergeCell ref="M114:M118"/>
    <mergeCell ref="AE114:AE118"/>
    <mergeCell ref="AF114:AF115"/>
    <mergeCell ref="AF117:AF118"/>
    <mergeCell ref="A89:A92"/>
    <mergeCell ref="N89:N93"/>
    <mergeCell ref="O89:O93"/>
    <mergeCell ref="AB89:AB93"/>
    <mergeCell ref="AC89:AC93"/>
    <mergeCell ref="M89:M93"/>
    <mergeCell ref="AA89:AA93"/>
    <mergeCell ref="AE89:AE93"/>
    <mergeCell ref="AF89:AF90"/>
    <mergeCell ref="AF92:AF93"/>
    <mergeCell ref="AE79:AE83"/>
    <mergeCell ref="AF79:AF80"/>
    <mergeCell ref="AF82:AF83"/>
    <mergeCell ref="A84:A87"/>
    <mergeCell ref="N84:N88"/>
    <mergeCell ref="O84:O88"/>
    <mergeCell ref="AB84:AB88"/>
    <mergeCell ref="AC84:AC88"/>
    <mergeCell ref="M84:M88"/>
    <mergeCell ref="AA84:AA88"/>
    <mergeCell ref="AE84:AE88"/>
    <mergeCell ref="AF84:AF85"/>
    <mergeCell ref="AF87:AF88"/>
    <mergeCell ref="AB79:AB83"/>
    <mergeCell ref="AC79:AC83"/>
    <mergeCell ref="M79:M83"/>
    <mergeCell ref="M44:M48"/>
    <mergeCell ref="AA44:AA48"/>
    <mergeCell ref="AE44:AE48"/>
    <mergeCell ref="AF44:AF45"/>
    <mergeCell ref="AF47:AF48"/>
    <mergeCell ref="A54:A57"/>
    <mergeCell ref="N54:N58"/>
    <mergeCell ref="O54:O58"/>
    <mergeCell ref="AB54:AB58"/>
    <mergeCell ref="AC54:AC58"/>
    <mergeCell ref="M49:M53"/>
    <mergeCell ref="AA49:AA53"/>
    <mergeCell ref="AE49:AE53"/>
    <mergeCell ref="AF49:AF50"/>
    <mergeCell ref="AF52:AF53"/>
    <mergeCell ref="M54:M58"/>
    <mergeCell ref="AA54:AA58"/>
    <mergeCell ref="AE54:AE58"/>
    <mergeCell ref="AF54:AF55"/>
    <mergeCell ref="AF57:AF58"/>
    <mergeCell ref="A29:A32"/>
    <mergeCell ref="N29:N33"/>
    <mergeCell ref="O29:O33"/>
    <mergeCell ref="AB29:AB33"/>
    <mergeCell ref="AC29:AC33"/>
    <mergeCell ref="M29:M33"/>
    <mergeCell ref="AA29:AA33"/>
    <mergeCell ref="AE29:AE33"/>
    <mergeCell ref="AF29:AF30"/>
    <mergeCell ref="AF32:AF33"/>
    <mergeCell ref="A24:A27"/>
    <mergeCell ref="N24:N28"/>
    <mergeCell ref="O24:O28"/>
    <mergeCell ref="AB24:AB28"/>
    <mergeCell ref="AC24:AC28"/>
    <mergeCell ref="M24:M28"/>
    <mergeCell ref="AA24:AA28"/>
    <mergeCell ref="AE24:AE28"/>
    <mergeCell ref="AF24:AF25"/>
    <mergeCell ref="AF27:AF28"/>
    <mergeCell ref="A19:A22"/>
    <mergeCell ref="N19:N23"/>
    <mergeCell ref="O19:O23"/>
    <mergeCell ref="AB19:AB23"/>
    <mergeCell ref="AC19:AC23"/>
    <mergeCell ref="M19:M23"/>
    <mergeCell ref="AA19:AA23"/>
    <mergeCell ref="AE19:AE23"/>
    <mergeCell ref="AF19:AF20"/>
    <mergeCell ref="AF22:AF23"/>
    <mergeCell ref="AF9:AF10"/>
    <mergeCell ref="AF12:AF13"/>
    <mergeCell ref="A14:A17"/>
    <mergeCell ref="N14:N18"/>
    <mergeCell ref="O14:O18"/>
    <mergeCell ref="AB14:AB18"/>
    <mergeCell ref="AC14:AC18"/>
    <mergeCell ref="M14:M18"/>
    <mergeCell ref="AA14:AA18"/>
    <mergeCell ref="AE14:AE18"/>
    <mergeCell ref="AF14:AF15"/>
    <mergeCell ref="AF17:AF18"/>
    <mergeCell ref="A9:A12"/>
    <mergeCell ref="N9:N13"/>
    <mergeCell ref="O9:O13"/>
    <mergeCell ref="AB9:AB13"/>
    <mergeCell ref="AC9:AC13"/>
    <mergeCell ref="A4:A8"/>
    <mergeCell ref="M9:M13"/>
    <mergeCell ref="AA9:AA13"/>
    <mergeCell ref="AE9:AE13"/>
    <mergeCell ref="A124:A127"/>
    <mergeCell ref="N124:N128"/>
    <mergeCell ref="O124:O128"/>
    <mergeCell ref="AB124:AB128"/>
    <mergeCell ref="AC124:AC128"/>
    <mergeCell ref="N99:N103"/>
    <mergeCell ref="O99:O103"/>
    <mergeCell ref="AB99:AB103"/>
    <mergeCell ref="AC99:AC103"/>
    <mergeCell ref="A104:A107"/>
    <mergeCell ref="N104:N108"/>
    <mergeCell ref="O104:O108"/>
    <mergeCell ref="AB104:AB108"/>
    <mergeCell ref="AC104:AC108"/>
    <mergeCell ref="A109:A112"/>
    <mergeCell ref="N109:N113"/>
    <mergeCell ref="O109:O113"/>
    <mergeCell ref="AB109:AB113"/>
    <mergeCell ref="AC109:AC113"/>
    <mergeCell ref="M104:M108"/>
    <mergeCell ref="A119:A122"/>
    <mergeCell ref="N119:N123"/>
    <mergeCell ref="O119:O123"/>
    <mergeCell ref="A99:A102"/>
    <mergeCell ref="A64:A67"/>
    <mergeCell ref="N64:N68"/>
    <mergeCell ref="O64:O68"/>
    <mergeCell ref="AB64:AB68"/>
    <mergeCell ref="AC64:AC68"/>
    <mergeCell ref="A94:A97"/>
    <mergeCell ref="N94:N98"/>
    <mergeCell ref="O94:O98"/>
    <mergeCell ref="AB94:AB98"/>
    <mergeCell ref="AC94:AC98"/>
    <mergeCell ref="AB69:AB73"/>
    <mergeCell ref="AC69:AC73"/>
    <mergeCell ref="A74:A77"/>
    <mergeCell ref="N74:N78"/>
    <mergeCell ref="O74:O78"/>
    <mergeCell ref="AB74:AB78"/>
    <mergeCell ref="AC74:AC78"/>
    <mergeCell ref="A79:A82"/>
    <mergeCell ref="N79:N83"/>
    <mergeCell ref="O79:O83"/>
    <mergeCell ref="A69:A72"/>
    <mergeCell ref="N69:N73"/>
    <mergeCell ref="O69:O73"/>
    <mergeCell ref="A34:A37"/>
    <mergeCell ref="N34:N38"/>
    <mergeCell ref="O34:O38"/>
    <mergeCell ref="AB34:AB38"/>
    <mergeCell ref="AC34:AC38"/>
    <mergeCell ref="O39:O43"/>
    <mergeCell ref="AB39:AB43"/>
    <mergeCell ref="AC39:AC43"/>
    <mergeCell ref="A49:A52"/>
    <mergeCell ref="N49:N53"/>
    <mergeCell ref="O49:O53"/>
    <mergeCell ref="AB49:AB53"/>
    <mergeCell ref="AC49:AC53"/>
    <mergeCell ref="A59:A62"/>
    <mergeCell ref="N59:N63"/>
    <mergeCell ref="O59:O63"/>
    <mergeCell ref="AB59:AB63"/>
    <mergeCell ref="A39:A42"/>
    <mergeCell ref="N39:N43"/>
    <mergeCell ref="A44:A47"/>
    <mergeCell ref="N44:N48"/>
    <mergeCell ref="N254:N258"/>
    <mergeCell ref="O254:O258"/>
    <mergeCell ref="AB254:AB258"/>
    <mergeCell ref="AC254:AC258"/>
    <mergeCell ref="N244:N248"/>
    <mergeCell ref="O244:O248"/>
    <mergeCell ref="AB244:AB248"/>
    <mergeCell ref="AC244:AC248"/>
    <mergeCell ref="N4:N8"/>
    <mergeCell ref="O4:O8"/>
    <mergeCell ref="AB4:AB8"/>
    <mergeCell ref="AC4:AC8"/>
    <mergeCell ref="O44:O48"/>
    <mergeCell ref="AB44:AB48"/>
    <mergeCell ref="AC44:AC48"/>
    <mergeCell ref="AC59:AC63"/>
    <mergeCell ref="AA79:AA83"/>
    <mergeCell ref="AB119:AB123"/>
    <mergeCell ref="AC119:AC123"/>
    <mergeCell ref="AB129:AB133"/>
    <mergeCell ref="AC129:AC133"/>
    <mergeCell ref="AA114:AA118"/>
    <mergeCell ref="AA129:AA133"/>
    <mergeCell ref="AA144:AA148"/>
    <mergeCell ref="C1:O2"/>
    <mergeCell ref="P1:AC2"/>
    <mergeCell ref="AD1:AD3"/>
    <mergeCell ref="AE1:AF2"/>
    <mergeCell ref="M4:M8"/>
    <mergeCell ref="AA4:AA8"/>
    <mergeCell ref="AE4:AE8"/>
    <mergeCell ref="AF4:AF5"/>
    <mergeCell ref="AF7:AF8"/>
    <mergeCell ref="M34:M38"/>
    <mergeCell ref="AA34:AA38"/>
    <mergeCell ref="AE34:AE38"/>
    <mergeCell ref="AF34:AF35"/>
    <mergeCell ref="AF37:AF38"/>
    <mergeCell ref="M39:M43"/>
    <mergeCell ref="AA39:AA43"/>
    <mergeCell ref="AE39:AE43"/>
    <mergeCell ref="AF39:AF40"/>
    <mergeCell ref="AF42:AF43"/>
    <mergeCell ref="M59:M63"/>
    <mergeCell ref="AA59:AA63"/>
    <mergeCell ref="AE59:AE63"/>
    <mergeCell ref="AF59:AF60"/>
    <mergeCell ref="AF62:AF63"/>
    <mergeCell ref="M64:M68"/>
    <mergeCell ref="AA64:AA68"/>
    <mergeCell ref="AE64:AE68"/>
    <mergeCell ref="AF64:AF65"/>
    <mergeCell ref="AF67:AF68"/>
    <mergeCell ref="M69:M73"/>
    <mergeCell ref="AA69:AA73"/>
    <mergeCell ref="AE69:AE73"/>
    <mergeCell ref="AF69:AF70"/>
    <mergeCell ref="AF72:AF73"/>
    <mergeCell ref="M74:M78"/>
    <mergeCell ref="AA74:AA78"/>
    <mergeCell ref="AE74:AE78"/>
    <mergeCell ref="AF74:AF75"/>
    <mergeCell ref="AF77:AF78"/>
    <mergeCell ref="M94:M98"/>
    <mergeCell ref="AA94:AA98"/>
    <mergeCell ref="AE94:AE98"/>
    <mergeCell ref="AF94:AF95"/>
    <mergeCell ref="AF97:AF98"/>
    <mergeCell ref="M99:M103"/>
    <mergeCell ref="AA99:AA103"/>
    <mergeCell ref="AE99:AE103"/>
    <mergeCell ref="AF99:AF100"/>
    <mergeCell ref="AF102:AF103"/>
    <mergeCell ref="M119:M123"/>
    <mergeCell ref="AA119:AA123"/>
    <mergeCell ref="AE119:AE123"/>
    <mergeCell ref="AF119:AF120"/>
    <mergeCell ref="AF122:AF123"/>
    <mergeCell ref="M124:M128"/>
    <mergeCell ref="AA124:AA128"/>
    <mergeCell ref="AE124:AE128"/>
    <mergeCell ref="AF124:AF125"/>
    <mergeCell ref="AF127:AF128"/>
    <mergeCell ref="AE129:AE133"/>
    <mergeCell ref="AF129:AF130"/>
    <mergeCell ref="AF132:AF133"/>
    <mergeCell ref="AF137:AF138"/>
    <mergeCell ref="M139:M143"/>
    <mergeCell ref="AA139:AA143"/>
    <mergeCell ref="AE139:AE143"/>
    <mergeCell ref="AF139:AF140"/>
    <mergeCell ref="AF142:AF143"/>
    <mergeCell ref="AE164:AE168"/>
    <mergeCell ref="AF164:AF165"/>
    <mergeCell ref="AF167:AF168"/>
    <mergeCell ref="AE154:AE158"/>
    <mergeCell ref="AF154:AF155"/>
    <mergeCell ref="AE144:AE148"/>
    <mergeCell ref="AF144:AF145"/>
    <mergeCell ref="AF147:AF148"/>
    <mergeCell ref="AE134:AE138"/>
    <mergeCell ref="AF134:AF135"/>
    <mergeCell ref="AF157:AF158"/>
    <mergeCell ref="AE159:AE163"/>
    <mergeCell ref="AF159:AF160"/>
    <mergeCell ref="AF162:AF163"/>
  </mergeCells>
  <conditionalFormatting sqref="AD214:AD268">
    <cfRule type="containsText" dxfId="323" priority="5" operator="containsText" text="Cycle Incomplete">
      <formula>NOT(ISERROR(SEARCH("Cycle Incomplete",AD214)))</formula>
    </cfRule>
    <cfRule type="containsText" dxfId="322" priority="6" operator="containsText" text="No">
      <formula>NOT(ISERROR(SEARCH("No",AD214)))</formula>
    </cfRule>
  </conditionalFormatting>
  <conditionalFormatting sqref="AD214:AD268">
    <cfRule type="containsText" dxfId="321" priority="4" operator="containsText" text="Cycle Complete">
      <formula>NOT(ISERROR(SEARCH("Cycle Complete",AD214)))</formula>
    </cfRule>
  </conditionalFormatting>
  <conditionalFormatting sqref="AD4:AD213">
    <cfRule type="containsText" dxfId="320" priority="2" operator="containsText" text="Cycle Incomplete">
      <formula>NOT(ISERROR(SEARCH("Cycle Incomplete",AD4)))</formula>
    </cfRule>
    <cfRule type="containsText" dxfId="319" priority="3" operator="containsText" text="No">
      <formula>NOT(ISERROR(SEARCH("No",AD4)))</formula>
    </cfRule>
  </conditionalFormatting>
  <conditionalFormatting sqref="AD4:AD213">
    <cfRule type="containsText" dxfId="318" priority="1" operator="containsText" text="Cycle Complete">
      <formula>NOT(ISERROR(SEARCH("Cycle Complete",AD4)))</formula>
    </cfRule>
  </conditionalFormatting>
  <dataValidations count="3">
    <dataValidation type="whole" allowBlank="1" showInputMessage="1" showErrorMessage="1" sqref="P269:Z1048576 C269:L1048576" xr:uid="{414D4B2A-50BB-4090-86D4-52F57C003D4D}">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79810353-8ECE-4F3D-AD1B-4DE67B63F7C7}">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3B1C87E5-4D97-4560-92D9-88AA7E8A55F5}">
      <formula1>0</formula1>
    </dataValidation>
  </dataValidations>
  <pageMargins left="0.7" right="0.7" top="0.75" bottom="0.75" header="0.3" footer="0.3"/>
  <pageSetup scale="10"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2886BC7-BFF1-4B2E-B0F3-DAFD2DA9EBF9}">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AD1E526D-9BA8-40A6-967C-E55313A04835}">
          <x14:formula1>
            <xm:f>Lists!$A$2:$A$51</xm:f>
          </x14:formula1>
          <xm:sqref>A269:A1048576</xm:sqref>
        </x14:dataValidation>
        <x14:dataValidation type="list" allowBlank="1" showInputMessage="1" showErrorMessage="1" xr:uid="{06977B7A-D76A-4759-9DFF-E46E06DB5298}">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D9290B32-A2A1-4AE0-A179-6797201B7240}">
          <x14:formula1>
            <xm:f>Lists!$C$2:$C$12</xm:f>
          </x14:formula1>
          <xm:sqref>AE4:AE1048576</xm:sqref>
        </x14:dataValidation>
        <x14:dataValidation type="list" allowBlank="1" showInputMessage="1" showErrorMessage="1" xr:uid="{712A8E96-1E2E-4A12-A558-C94F6D91637F}">
          <x14:formula1>
            <xm:f>Lists!$E$2:$E$3</xm:f>
          </x14:formula1>
          <xm:sqref>P4:Z268 C4:L268</xm:sqref>
        </x14:dataValidation>
        <x14:dataValidation type="list" allowBlank="1" showInputMessage="1" showErrorMessage="1" xr:uid="{08483C01-20CA-4994-B4F0-A8478AAC4E0B}">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dzZ/mUm/kOg1X1Y8QH0rnKfd7kBGLZ7uukX8dyanJ4nKE1s4yVBvPesNzbq7Aoze5eijjZLJH8w2+TN8pQZpWA==" saltValue="wccd5ziAulU8+vc5F95TQQ==" spinCount="100000" sheet="1" selectLockedCells="1"/>
  <mergeCells count="534">
    <mergeCell ref="AE264:AE268"/>
    <mergeCell ref="AF264:AF265"/>
    <mergeCell ref="AF267:AF268"/>
    <mergeCell ref="A259:A262"/>
    <mergeCell ref="N259:N263"/>
    <mergeCell ref="O259:O263"/>
    <mergeCell ref="AB259:AB263"/>
    <mergeCell ref="AC259:AC263"/>
    <mergeCell ref="M259:M263"/>
    <mergeCell ref="AA259:AA263"/>
    <mergeCell ref="A264:A267"/>
    <mergeCell ref="N264:N268"/>
    <mergeCell ref="O264:O268"/>
    <mergeCell ref="AB264:AB268"/>
    <mergeCell ref="AC264:AC268"/>
    <mergeCell ref="M264:M268"/>
    <mergeCell ref="AA264:AA268"/>
    <mergeCell ref="AE259:AE263"/>
    <mergeCell ref="AF259:AF260"/>
    <mergeCell ref="AF262:AF263"/>
    <mergeCell ref="A239:A242"/>
    <mergeCell ref="N239:N243"/>
    <mergeCell ref="O239:O243"/>
    <mergeCell ref="AB239:AB243"/>
    <mergeCell ref="AC239:AC243"/>
    <mergeCell ref="M244:M248"/>
    <mergeCell ref="AA244:AA248"/>
    <mergeCell ref="A254:A257"/>
    <mergeCell ref="N254:N258"/>
    <mergeCell ref="O254:O258"/>
    <mergeCell ref="AB254:AB258"/>
    <mergeCell ref="AC254:AC258"/>
    <mergeCell ref="A249:A252"/>
    <mergeCell ref="N249:N253"/>
    <mergeCell ref="O249:O253"/>
    <mergeCell ref="AB249:AB253"/>
    <mergeCell ref="AC249:AC253"/>
    <mergeCell ref="A244:A247"/>
    <mergeCell ref="N244:N248"/>
    <mergeCell ref="M249:M253"/>
    <mergeCell ref="AA249:AA253"/>
    <mergeCell ref="A229:A232"/>
    <mergeCell ref="N229:N233"/>
    <mergeCell ref="O229:O233"/>
    <mergeCell ref="AB229:AB233"/>
    <mergeCell ref="AC229:AC233"/>
    <mergeCell ref="A234:A237"/>
    <mergeCell ref="N234:N238"/>
    <mergeCell ref="O234:O238"/>
    <mergeCell ref="AB234:AB238"/>
    <mergeCell ref="AC234:AC238"/>
    <mergeCell ref="M234:M238"/>
    <mergeCell ref="AA234:AA238"/>
    <mergeCell ref="M229:M233"/>
    <mergeCell ref="AA229:AA233"/>
    <mergeCell ref="A199:A202"/>
    <mergeCell ref="N199:N203"/>
    <mergeCell ref="O199:O203"/>
    <mergeCell ref="AB199:AB203"/>
    <mergeCell ref="AC199:AC203"/>
    <mergeCell ref="A204:A207"/>
    <mergeCell ref="N204:N208"/>
    <mergeCell ref="O204:O208"/>
    <mergeCell ref="AB204:AB208"/>
    <mergeCell ref="AC204:AC208"/>
    <mergeCell ref="M204:M208"/>
    <mergeCell ref="AA204:AA208"/>
    <mergeCell ref="A194:A197"/>
    <mergeCell ref="N194:N198"/>
    <mergeCell ref="O194:O198"/>
    <mergeCell ref="AB194:AB198"/>
    <mergeCell ref="AC194:AC198"/>
    <mergeCell ref="A189:A192"/>
    <mergeCell ref="N189:N193"/>
    <mergeCell ref="O189:O193"/>
    <mergeCell ref="M194:M198"/>
    <mergeCell ref="AA194:AA198"/>
    <mergeCell ref="M189:M193"/>
    <mergeCell ref="AA189:AA193"/>
    <mergeCell ref="A184:A187"/>
    <mergeCell ref="N184:N188"/>
    <mergeCell ref="O184:O188"/>
    <mergeCell ref="AB184:AB188"/>
    <mergeCell ref="AC184:AC188"/>
    <mergeCell ref="A179:A182"/>
    <mergeCell ref="N179:N183"/>
    <mergeCell ref="O179:O183"/>
    <mergeCell ref="AB179:AB183"/>
    <mergeCell ref="AC179:AC183"/>
    <mergeCell ref="M179:M183"/>
    <mergeCell ref="AA179:AA183"/>
    <mergeCell ref="A169:A172"/>
    <mergeCell ref="N169:N173"/>
    <mergeCell ref="O169:O173"/>
    <mergeCell ref="AB169:AB173"/>
    <mergeCell ref="AC169:AC173"/>
    <mergeCell ref="A174:A177"/>
    <mergeCell ref="N174:N178"/>
    <mergeCell ref="O174:O178"/>
    <mergeCell ref="AB174:AB178"/>
    <mergeCell ref="AC174:AC178"/>
    <mergeCell ref="M174:M178"/>
    <mergeCell ref="AA174:AA178"/>
    <mergeCell ref="A164:A167"/>
    <mergeCell ref="N164:N168"/>
    <mergeCell ref="O164:O168"/>
    <mergeCell ref="AB164:AB168"/>
    <mergeCell ref="AC164:AC168"/>
    <mergeCell ref="A159:A162"/>
    <mergeCell ref="N159:N163"/>
    <mergeCell ref="O159:O163"/>
    <mergeCell ref="M164:M168"/>
    <mergeCell ref="AA164:AA168"/>
    <mergeCell ref="M159:M163"/>
    <mergeCell ref="AA159:AA163"/>
    <mergeCell ref="A154:A157"/>
    <mergeCell ref="N154:N158"/>
    <mergeCell ref="O154:O158"/>
    <mergeCell ref="AB154:AB158"/>
    <mergeCell ref="AC154:AC158"/>
    <mergeCell ref="A149:A152"/>
    <mergeCell ref="N149:N153"/>
    <mergeCell ref="O149:O153"/>
    <mergeCell ref="AB149:AB153"/>
    <mergeCell ref="AC149:AC153"/>
    <mergeCell ref="M149:M153"/>
    <mergeCell ref="AA149:AA153"/>
    <mergeCell ref="A144:A147"/>
    <mergeCell ref="N144:N148"/>
    <mergeCell ref="O144:O148"/>
    <mergeCell ref="AB144:AB148"/>
    <mergeCell ref="AC144:AC148"/>
    <mergeCell ref="M144:M148"/>
    <mergeCell ref="AA144:AA148"/>
    <mergeCell ref="AE144:AE148"/>
    <mergeCell ref="AF144:AF145"/>
    <mergeCell ref="AF147:AF148"/>
    <mergeCell ref="A134:A137"/>
    <mergeCell ref="N134:N138"/>
    <mergeCell ref="O134:O138"/>
    <mergeCell ref="AB134:AB138"/>
    <mergeCell ref="AC134:AC138"/>
    <mergeCell ref="A139:A142"/>
    <mergeCell ref="N139:N143"/>
    <mergeCell ref="O139:O143"/>
    <mergeCell ref="AB139:AB143"/>
    <mergeCell ref="AC139:AC143"/>
    <mergeCell ref="M139:M143"/>
    <mergeCell ref="AA139:AA143"/>
    <mergeCell ref="A129:A132"/>
    <mergeCell ref="N129:N133"/>
    <mergeCell ref="O129:O133"/>
    <mergeCell ref="AB129:AB133"/>
    <mergeCell ref="AC129:AC133"/>
    <mergeCell ref="A124:A127"/>
    <mergeCell ref="N124:N128"/>
    <mergeCell ref="M129:M133"/>
    <mergeCell ref="AA129:AA133"/>
    <mergeCell ref="M124:M128"/>
    <mergeCell ref="AA124:AA128"/>
    <mergeCell ref="A114:A117"/>
    <mergeCell ref="N114:N118"/>
    <mergeCell ref="O114:O118"/>
    <mergeCell ref="AB114:AB118"/>
    <mergeCell ref="AC114:AC118"/>
    <mergeCell ref="M114:M118"/>
    <mergeCell ref="AA114:AA118"/>
    <mergeCell ref="AE114:AE118"/>
    <mergeCell ref="AF114:AF115"/>
    <mergeCell ref="AF117:AF118"/>
    <mergeCell ref="A109:A112"/>
    <mergeCell ref="N109:N113"/>
    <mergeCell ref="O109:O113"/>
    <mergeCell ref="AB109:AB113"/>
    <mergeCell ref="AC109:AC113"/>
    <mergeCell ref="M109:M113"/>
    <mergeCell ref="AA109:AA113"/>
    <mergeCell ref="AE109:AE113"/>
    <mergeCell ref="AF109:AF110"/>
    <mergeCell ref="AF112:AF113"/>
    <mergeCell ref="A104:A107"/>
    <mergeCell ref="N104:N108"/>
    <mergeCell ref="O104:O108"/>
    <mergeCell ref="AB104:AB108"/>
    <mergeCell ref="AC104:AC108"/>
    <mergeCell ref="M104:M108"/>
    <mergeCell ref="AA104:AA108"/>
    <mergeCell ref="AE104:AE108"/>
    <mergeCell ref="AF104:AF105"/>
    <mergeCell ref="AF107:AF108"/>
    <mergeCell ref="A94:A97"/>
    <mergeCell ref="N94:N98"/>
    <mergeCell ref="M99:M103"/>
    <mergeCell ref="AA99:AA103"/>
    <mergeCell ref="A84:A87"/>
    <mergeCell ref="N84:N88"/>
    <mergeCell ref="O84:O88"/>
    <mergeCell ref="AB84:AB88"/>
    <mergeCell ref="AC84:AC88"/>
    <mergeCell ref="M84:M88"/>
    <mergeCell ref="AA84:AA88"/>
    <mergeCell ref="M89:M93"/>
    <mergeCell ref="AA89:AA93"/>
    <mergeCell ref="A99:A102"/>
    <mergeCell ref="N99:N103"/>
    <mergeCell ref="O99:O103"/>
    <mergeCell ref="AB99:AB103"/>
    <mergeCell ref="AC99:AC103"/>
    <mergeCell ref="AE84:AE88"/>
    <mergeCell ref="AF84:AF85"/>
    <mergeCell ref="AF87:AF88"/>
    <mergeCell ref="N79:N83"/>
    <mergeCell ref="O79:O83"/>
    <mergeCell ref="AB79:AB83"/>
    <mergeCell ref="AC79:AC83"/>
    <mergeCell ref="M79:M83"/>
    <mergeCell ref="AA79:AA83"/>
    <mergeCell ref="AE79:AE83"/>
    <mergeCell ref="AF79:AF80"/>
    <mergeCell ref="AF82:AF83"/>
    <mergeCell ref="A54:A57"/>
    <mergeCell ref="N54:N58"/>
    <mergeCell ref="O54:O58"/>
    <mergeCell ref="AB54:AB58"/>
    <mergeCell ref="AC54:AC58"/>
    <mergeCell ref="O64:O68"/>
    <mergeCell ref="AB64:AB68"/>
    <mergeCell ref="AC64:AC68"/>
    <mergeCell ref="A69:A72"/>
    <mergeCell ref="N69:N73"/>
    <mergeCell ref="O69:O73"/>
    <mergeCell ref="AB69:AB73"/>
    <mergeCell ref="AC69:AC73"/>
    <mergeCell ref="A64:A67"/>
    <mergeCell ref="N64:N68"/>
    <mergeCell ref="M64:M68"/>
    <mergeCell ref="AA64:AA68"/>
    <mergeCell ref="A49:A52"/>
    <mergeCell ref="N49:N53"/>
    <mergeCell ref="O49:O53"/>
    <mergeCell ref="AB49:AB53"/>
    <mergeCell ref="AC49:AC53"/>
    <mergeCell ref="A44:A47"/>
    <mergeCell ref="N44:N48"/>
    <mergeCell ref="O44:O48"/>
    <mergeCell ref="AB44:AB48"/>
    <mergeCell ref="M49:M53"/>
    <mergeCell ref="AA49:AA53"/>
    <mergeCell ref="A4:A8"/>
    <mergeCell ref="A19:A22"/>
    <mergeCell ref="N19:N23"/>
    <mergeCell ref="O19:O23"/>
    <mergeCell ref="AB19:AB23"/>
    <mergeCell ref="AC19:AC23"/>
    <mergeCell ref="AC14:AC18"/>
    <mergeCell ref="A9:A12"/>
    <mergeCell ref="N9:N13"/>
    <mergeCell ref="O9:O13"/>
    <mergeCell ref="AB9:AB13"/>
    <mergeCell ref="AC9:AC13"/>
    <mergeCell ref="N4:N8"/>
    <mergeCell ref="O4:O8"/>
    <mergeCell ref="AB4:AB8"/>
    <mergeCell ref="AC4:AC8"/>
    <mergeCell ref="M9:M13"/>
    <mergeCell ref="AA9:AA13"/>
    <mergeCell ref="A209:A212"/>
    <mergeCell ref="N209:N213"/>
    <mergeCell ref="O209:O213"/>
    <mergeCell ref="AB209:AB213"/>
    <mergeCell ref="AC209:AC213"/>
    <mergeCell ref="O214:O218"/>
    <mergeCell ref="AB214:AB218"/>
    <mergeCell ref="AC214:AC218"/>
    <mergeCell ref="A219:A222"/>
    <mergeCell ref="N219:N223"/>
    <mergeCell ref="O219:O223"/>
    <mergeCell ref="AB219:AB223"/>
    <mergeCell ref="AC219:AC223"/>
    <mergeCell ref="A214:A217"/>
    <mergeCell ref="N214:N218"/>
    <mergeCell ref="M219:M223"/>
    <mergeCell ref="AA219:AA223"/>
    <mergeCell ref="M214:M218"/>
    <mergeCell ref="AA214:AA218"/>
    <mergeCell ref="A224:A227"/>
    <mergeCell ref="N224:N228"/>
    <mergeCell ref="A59:A62"/>
    <mergeCell ref="N59:N63"/>
    <mergeCell ref="O59:O63"/>
    <mergeCell ref="AB59:AB63"/>
    <mergeCell ref="AC59:AC63"/>
    <mergeCell ref="O119:O123"/>
    <mergeCell ref="AB119:AB123"/>
    <mergeCell ref="AC119:AC123"/>
    <mergeCell ref="A89:A92"/>
    <mergeCell ref="N89:N93"/>
    <mergeCell ref="O89:O93"/>
    <mergeCell ref="AB89:AB93"/>
    <mergeCell ref="AC89:AC93"/>
    <mergeCell ref="O94:O98"/>
    <mergeCell ref="AB94:AB98"/>
    <mergeCell ref="AC94:AC98"/>
    <mergeCell ref="A119:A122"/>
    <mergeCell ref="N119:N123"/>
    <mergeCell ref="A74:A77"/>
    <mergeCell ref="N74:N78"/>
    <mergeCell ref="O74:O78"/>
    <mergeCell ref="AB74:AB78"/>
    <mergeCell ref="A79:A82"/>
    <mergeCell ref="A29:A32"/>
    <mergeCell ref="N29:N33"/>
    <mergeCell ref="O29:O33"/>
    <mergeCell ref="N14:N18"/>
    <mergeCell ref="O14:O18"/>
    <mergeCell ref="AB14:AB18"/>
    <mergeCell ref="A14:A17"/>
    <mergeCell ref="A24:A27"/>
    <mergeCell ref="N24:N28"/>
    <mergeCell ref="O24:O28"/>
    <mergeCell ref="AB24:AB28"/>
    <mergeCell ref="M19:M23"/>
    <mergeCell ref="AA19:AA23"/>
    <mergeCell ref="AB29:AB33"/>
    <mergeCell ref="M24:M28"/>
    <mergeCell ref="AA24:AA28"/>
    <mergeCell ref="A39:A42"/>
    <mergeCell ref="N39:N43"/>
    <mergeCell ref="O39:O43"/>
    <mergeCell ref="AB39:AB43"/>
    <mergeCell ref="A34:A37"/>
    <mergeCell ref="N34:N38"/>
    <mergeCell ref="O34:O38"/>
    <mergeCell ref="C1:O2"/>
    <mergeCell ref="P1:AC2"/>
    <mergeCell ref="AD1:AD3"/>
    <mergeCell ref="AE1:AF2"/>
    <mergeCell ref="M4:M8"/>
    <mergeCell ref="AA4:AA8"/>
    <mergeCell ref="AE4:AE8"/>
    <mergeCell ref="AF4:AF5"/>
    <mergeCell ref="AF7:AF8"/>
    <mergeCell ref="AE9:AE13"/>
    <mergeCell ref="AF9:AF10"/>
    <mergeCell ref="AF12:AF13"/>
    <mergeCell ref="M14:M18"/>
    <mergeCell ref="AA14:AA18"/>
    <mergeCell ref="AE14:AE18"/>
    <mergeCell ref="AF14:AF15"/>
    <mergeCell ref="AF17:AF18"/>
    <mergeCell ref="AE19:AE23"/>
    <mergeCell ref="AF19:AF20"/>
    <mergeCell ref="AF22:AF23"/>
    <mergeCell ref="AE24:AE28"/>
    <mergeCell ref="AF24:AF25"/>
    <mergeCell ref="AF27:AF28"/>
    <mergeCell ref="M29:M33"/>
    <mergeCell ref="AA29:AA33"/>
    <mergeCell ref="AE29:AE33"/>
    <mergeCell ref="AF29:AF30"/>
    <mergeCell ref="AF32:AF33"/>
    <mergeCell ref="AC24:AC28"/>
    <mergeCell ref="AC29:AC33"/>
    <mergeCell ref="AF37:AF38"/>
    <mergeCell ref="M39:M43"/>
    <mergeCell ref="AA39:AA43"/>
    <mergeCell ref="AE39:AE43"/>
    <mergeCell ref="AF39:AF40"/>
    <mergeCell ref="AF42:AF43"/>
    <mergeCell ref="M44:M48"/>
    <mergeCell ref="AA44:AA48"/>
    <mergeCell ref="AE44:AE48"/>
    <mergeCell ref="AF44:AF45"/>
    <mergeCell ref="AF47:AF48"/>
    <mergeCell ref="AC34:AC38"/>
    <mergeCell ref="AE34:AE38"/>
    <mergeCell ref="AF34:AF35"/>
    <mergeCell ref="AC44:AC48"/>
    <mergeCell ref="AC39:AC43"/>
    <mergeCell ref="AB34:AB38"/>
    <mergeCell ref="M34:M38"/>
    <mergeCell ref="AA34:AA38"/>
    <mergeCell ref="AF52:AF53"/>
    <mergeCell ref="M54:M58"/>
    <mergeCell ref="AA54:AA58"/>
    <mergeCell ref="AE54:AE58"/>
    <mergeCell ref="AF54:AF55"/>
    <mergeCell ref="AF57:AF58"/>
    <mergeCell ref="M59:M63"/>
    <mergeCell ref="AA59:AA63"/>
    <mergeCell ref="AE59:AE63"/>
    <mergeCell ref="AF59:AF60"/>
    <mergeCell ref="AF62:AF63"/>
    <mergeCell ref="AE49:AE53"/>
    <mergeCell ref="AF49:AF50"/>
    <mergeCell ref="AF67:AF68"/>
    <mergeCell ref="M69:M73"/>
    <mergeCell ref="AA69:AA73"/>
    <mergeCell ref="AE69:AE73"/>
    <mergeCell ref="AF69:AF70"/>
    <mergeCell ref="AF72:AF73"/>
    <mergeCell ref="M74:M78"/>
    <mergeCell ref="AA74:AA78"/>
    <mergeCell ref="AE74:AE78"/>
    <mergeCell ref="AF74:AF75"/>
    <mergeCell ref="AF77:AF78"/>
    <mergeCell ref="AE64:AE68"/>
    <mergeCell ref="AF64:AF65"/>
    <mergeCell ref="AC74:AC78"/>
    <mergeCell ref="AE89:AE93"/>
    <mergeCell ref="AF89:AF90"/>
    <mergeCell ref="AF92:AF93"/>
    <mergeCell ref="M94:M98"/>
    <mergeCell ref="AA94:AA98"/>
    <mergeCell ref="AE94:AE98"/>
    <mergeCell ref="AF94:AF95"/>
    <mergeCell ref="AF97:AF98"/>
    <mergeCell ref="M119:M123"/>
    <mergeCell ref="AA119:AA123"/>
    <mergeCell ref="AE119:AE123"/>
    <mergeCell ref="AF119:AF120"/>
    <mergeCell ref="AF122:AF123"/>
    <mergeCell ref="AE99:AE103"/>
    <mergeCell ref="AF99:AF100"/>
    <mergeCell ref="AF102:AF103"/>
    <mergeCell ref="AE124:AE128"/>
    <mergeCell ref="AF124:AF125"/>
    <mergeCell ref="AF127:AF128"/>
    <mergeCell ref="O124:O128"/>
    <mergeCell ref="AB124:AB128"/>
    <mergeCell ref="AC124:AC128"/>
    <mergeCell ref="AF132:AF133"/>
    <mergeCell ref="M134:M138"/>
    <mergeCell ref="AA134:AA138"/>
    <mergeCell ref="AE134:AE138"/>
    <mergeCell ref="AF134:AF135"/>
    <mergeCell ref="AF137:AF138"/>
    <mergeCell ref="AE139:AE143"/>
    <mergeCell ref="AF139:AF140"/>
    <mergeCell ref="AF142:AF143"/>
    <mergeCell ref="AE129:AE133"/>
    <mergeCell ref="AF129:AF130"/>
    <mergeCell ref="AF152:AF153"/>
    <mergeCell ref="M154:M158"/>
    <mergeCell ref="AA154:AA158"/>
    <mergeCell ref="AE154:AE158"/>
    <mergeCell ref="AF154:AF155"/>
    <mergeCell ref="AF157:AF158"/>
    <mergeCell ref="AE159:AE163"/>
    <mergeCell ref="AF159:AF160"/>
    <mergeCell ref="AF162:AF163"/>
    <mergeCell ref="AE149:AE153"/>
    <mergeCell ref="AF149:AF150"/>
    <mergeCell ref="AB159:AB163"/>
    <mergeCell ref="AC159:AC163"/>
    <mergeCell ref="AF167:AF168"/>
    <mergeCell ref="M169:M173"/>
    <mergeCell ref="AA169:AA173"/>
    <mergeCell ref="AE169:AE173"/>
    <mergeCell ref="AF169:AF170"/>
    <mergeCell ref="AF172:AF173"/>
    <mergeCell ref="AE174:AE178"/>
    <mergeCell ref="AF174:AF175"/>
    <mergeCell ref="AF177:AF178"/>
    <mergeCell ref="AE164:AE168"/>
    <mergeCell ref="AF164:AF165"/>
    <mergeCell ref="AF182:AF183"/>
    <mergeCell ref="M184:M188"/>
    <mergeCell ref="AA184:AA188"/>
    <mergeCell ref="AE184:AE188"/>
    <mergeCell ref="AF184:AF185"/>
    <mergeCell ref="AF187:AF188"/>
    <mergeCell ref="AE189:AE193"/>
    <mergeCell ref="AF189:AF190"/>
    <mergeCell ref="AF192:AF193"/>
    <mergeCell ref="AE179:AE183"/>
    <mergeCell ref="AF179:AF180"/>
    <mergeCell ref="AB189:AB193"/>
    <mergeCell ref="AC189:AC193"/>
    <mergeCell ref="AF197:AF198"/>
    <mergeCell ref="M199:M203"/>
    <mergeCell ref="AA199:AA203"/>
    <mergeCell ref="AE199:AE203"/>
    <mergeCell ref="AF199:AF200"/>
    <mergeCell ref="AF202:AF203"/>
    <mergeCell ref="AE204:AE208"/>
    <mergeCell ref="AF204:AF205"/>
    <mergeCell ref="AF207:AF208"/>
    <mergeCell ref="AE194:AE198"/>
    <mergeCell ref="AF194:AF195"/>
    <mergeCell ref="M209:M213"/>
    <mergeCell ref="AA209:AA213"/>
    <mergeCell ref="AE209:AE213"/>
    <mergeCell ref="AF209:AF210"/>
    <mergeCell ref="AF212:AF213"/>
    <mergeCell ref="AE214:AE218"/>
    <mergeCell ref="AF214:AF215"/>
    <mergeCell ref="AF217:AF218"/>
    <mergeCell ref="AF222:AF223"/>
    <mergeCell ref="M224:M228"/>
    <mergeCell ref="AA224:AA228"/>
    <mergeCell ref="AE224:AE228"/>
    <mergeCell ref="AF224:AF225"/>
    <mergeCell ref="AF227:AF228"/>
    <mergeCell ref="AE229:AE233"/>
    <mergeCell ref="AF229:AF230"/>
    <mergeCell ref="AF232:AF233"/>
    <mergeCell ref="AE219:AE223"/>
    <mergeCell ref="AF219:AF220"/>
    <mergeCell ref="O224:O228"/>
    <mergeCell ref="AB224:AB228"/>
    <mergeCell ref="AC224:AC228"/>
    <mergeCell ref="M239:M243"/>
    <mergeCell ref="AA239:AA243"/>
    <mergeCell ref="AE239:AE243"/>
    <mergeCell ref="AF239:AF240"/>
    <mergeCell ref="AF242:AF243"/>
    <mergeCell ref="AE234:AE238"/>
    <mergeCell ref="AF234:AF235"/>
    <mergeCell ref="AF237:AF238"/>
    <mergeCell ref="AE244:AE248"/>
    <mergeCell ref="AF244:AF245"/>
    <mergeCell ref="AF247:AF248"/>
    <mergeCell ref="AF252:AF253"/>
    <mergeCell ref="M254:M258"/>
    <mergeCell ref="AA254:AA258"/>
    <mergeCell ref="AE254:AE258"/>
    <mergeCell ref="AF254:AF255"/>
    <mergeCell ref="AF257:AF258"/>
    <mergeCell ref="O244:O248"/>
    <mergeCell ref="AB244:AB248"/>
    <mergeCell ref="AC244:AC248"/>
    <mergeCell ref="AE249:AE253"/>
    <mergeCell ref="AF249:AF250"/>
  </mergeCells>
  <conditionalFormatting sqref="AD214:AD268">
    <cfRule type="containsText" dxfId="317" priority="5" operator="containsText" text="Cycle Incomplete">
      <formula>NOT(ISERROR(SEARCH("Cycle Incomplete",AD214)))</formula>
    </cfRule>
    <cfRule type="containsText" dxfId="316" priority="6" operator="containsText" text="No">
      <formula>NOT(ISERROR(SEARCH("No",AD214)))</formula>
    </cfRule>
  </conditionalFormatting>
  <conditionalFormatting sqref="AD214:AD268">
    <cfRule type="containsText" dxfId="315" priority="4" operator="containsText" text="Cycle Complete">
      <formula>NOT(ISERROR(SEARCH("Cycle Complete",AD214)))</formula>
    </cfRule>
  </conditionalFormatting>
  <conditionalFormatting sqref="AD4:AD213">
    <cfRule type="containsText" dxfId="314" priority="2" operator="containsText" text="Cycle Incomplete">
      <formula>NOT(ISERROR(SEARCH("Cycle Incomplete",AD4)))</formula>
    </cfRule>
    <cfRule type="containsText" dxfId="313" priority="3" operator="containsText" text="No">
      <formula>NOT(ISERROR(SEARCH("No",AD4)))</formula>
    </cfRule>
  </conditionalFormatting>
  <conditionalFormatting sqref="AD4:AD213">
    <cfRule type="containsText" dxfId="312" priority="1" operator="containsText" text="Cycle Complete">
      <formula>NOT(ISERROR(SEARCH("Cycle Complete",AD4)))</formula>
    </cfRule>
  </conditionalFormatting>
  <dataValidations count="3">
    <dataValidation type="whole" allowBlank="1" showInputMessage="1" showErrorMessage="1" sqref="P269:Z1048576 C269:L1048576" xr:uid="{F0022EC7-0ED1-4E6D-BBA8-5E4A2B49DB2C}">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CD469C0A-5750-40C4-88FF-29537A5923B4}">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98719990-7954-47D0-B151-6CBA160E40CB}">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85C67991-EAE0-4955-AFCA-1FA10AE92563}">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5AF33F60-884F-4C6E-A5E2-794649963DC0}">
          <x14:formula1>
            <xm:f>Lists!$A$2:$A$51</xm:f>
          </x14:formula1>
          <xm:sqref>A269:A1048576</xm:sqref>
        </x14:dataValidation>
        <x14:dataValidation type="list" allowBlank="1" showInputMessage="1" showErrorMessage="1" xr:uid="{124221F6-FC2F-440C-9CDB-F95772A1D56F}">
          <x14:formula1>
            <xm:f>Lists!$C$2:$C$12</xm:f>
          </x14:formula1>
          <xm:sqref>AE4:AE1048576</xm:sqref>
        </x14:dataValidation>
        <x14:dataValidation type="list" allowBlank="1" showInputMessage="1" showErrorMessage="1" xr:uid="{7F620548-7AB1-42D9-A934-8E2D08371FE0}">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D8B5875A-38DF-4EE4-9A1C-D5D16CB68088}">
          <x14:formula1>
            <xm:f>Lists!$E$2:$E$3</xm:f>
          </x14:formula1>
          <xm:sqref>P4:Z268 C4:L268</xm:sqref>
        </x14:dataValidation>
        <x14:dataValidation type="list" allowBlank="1" showInputMessage="1" showErrorMessage="1" xr:uid="{773025C7-9DB2-48DF-9354-81A4FB7706BA}">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lYN49V7Sc8E0JC9+o7FZgV97U+Gl68c1KiUciMlvWtvmFhpthQfriCJpfYiT7nRwH2/IUCpeoBZptP3YrJn1Q==" saltValue="ORE2JHZNYzv5DkEdGvuXdA==" spinCount="100000" sheet="1" selectLockedCells="1"/>
  <mergeCells count="534">
    <mergeCell ref="A264:A267"/>
    <mergeCell ref="N264:N268"/>
    <mergeCell ref="O264:O268"/>
    <mergeCell ref="AB264:AB268"/>
    <mergeCell ref="AC264:AC268"/>
    <mergeCell ref="M264:M268"/>
    <mergeCell ref="AA264:AA268"/>
    <mergeCell ref="AE264:AE268"/>
    <mergeCell ref="AF264:AF265"/>
    <mergeCell ref="AF267:AF268"/>
    <mergeCell ref="AE254:AE258"/>
    <mergeCell ref="AF254:AF255"/>
    <mergeCell ref="AF257:AF258"/>
    <mergeCell ref="A259:A262"/>
    <mergeCell ref="N259:N263"/>
    <mergeCell ref="O259:O263"/>
    <mergeCell ref="AB259:AB263"/>
    <mergeCell ref="AC259:AC263"/>
    <mergeCell ref="M259:M263"/>
    <mergeCell ref="AA259:AA263"/>
    <mergeCell ref="AE259:AE263"/>
    <mergeCell ref="AF259:AF260"/>
    <mergeCell ref="AF262:AF263"/>
    <mergeCell ref="A249:A252"/>
    <mergeCell ref="N249:N253"/>
    <mergeCell ref="O249:O253"/>
    <mergeCell ref="AB249:AB253"/>
    <mergeCell ref="AC249:AC253"/>
    <mergeCell ref="A254:A257"/>
    <mergeCell ref="N254:N258"/>
    <mergeCell ref="O254:O258"/>
    <mergeCell ref="AB254:AB258"/>
    <mergeCell ref="AC254:AC258"/>
    <mergeCell ref="M254:M258"/>
    <mergeCell ref="AA254:AA258"/>
    <mergeCell ref="A244:A247"/>
    <mergeCell ref="N244:N248"/>
    <mergeCell ref="O244:O248"/>
    <mergeCell ref="AB244:AB248"/>
    <mergeCell ref="AC244:AC248"/>
    <mergeCell ref="A239:A242"/>
    <mergeCell ref="N239:N243"/>
    <mergeCell ref="O239:O243"/>
    <mergeCell ref="AB239:AB243"/>
    <mergeCell ref="AC239:AC243"/>
    <mergeCell ref="M239:M243"/>
    <mergeCell ref="AA239:AA243"/>
    <mergeCell ref="A234:A237"/>
    <mergeCell ref="N234:N238"/>
    <mergeCell ref="O234:O238"/>
    <mergeCell ref="AB234:AB238"/>
    <mergeCell ref="AC234:AC238"/>
    <mergeCell ref="M234:M238"/>
    <mergeCell ref="AA234:AA238"/>
    <mergeCell ref="AE234:AE238"/>
    <mergeCell ref="AF234:AF235"/>
    <mergeCell ref="AF237:AF238"/>
    <mergeCell ref="A224:A227"/>
    <mergeCell ref="N224:N228"/>
    <mergeCell ref="O224:O228"/>
    <mergeCell ref="AB224:AB228"/>
    <mergeCell ref="AC224:AC228"/>
    <mergeCell ref="A229:A232"/>
    <mergeCell ref="N229:N233"/>
    <mergeCell ref="O229:O233"/>
    <mergeCell ref="AB229:AB233"/>
    <mergeCell ref="AC229:AC233"/>
    <mergeCell ref="A219:A222"/>
    <mergeCell ref="N219:N223"/>
    <mergeCell ref="O219:O223"/>
    <mergeCell ref="AB219:AB223"/>
    <mergeCell ref="AC219:AC223"/>
    <mergeCell ref="N214:N218"/>
    <mergeCell ref="O214:O218"/>
    <mergeCell ref="AB214:AB218"/>
    <mergeCell ref="AC214:AC218"/>
    <mergeCell ref="A214:A217"/>
    <mergeCell ref="M219:M223"/>
    <mergeCell ref="AA219:AA223"/>
    <mergeCell ref="A209:A212"/>
    <mergeCell ref="N209:N213"/>
    <mergeCell ref="O209:O213"/>
    <mergeCell ref="AB209:AB213"/>
    <mergeCell ref="AC209:AC213"/>
    <mergeCell ref="A204:A207"/>
    <mergeCell ref="N204:N208"/>
    <mergeCell ref="O204:O208"/>
    <mergeCell ref="AB204:AB208"/>
    <mergeCell ref="AC204:AC208"/>
    <mergeCell ref="M204:M208"/>
    <mergeCell ref="AA204:AA208"/>
    <mergeCell ref="AE189:AE193"/>
    <mergeCell ref="AF189:AF190"/>
    <mergeCell ref="AF192:AF193"/>
    <mergeCell ref="A194:A197"/>
    <mergeCell ref="N194:N198"/>
    <mergeCell ref="O194:O198"/>
    <mergeCell ref="AB194:AB198"/>
    <mergeCell ref="AC194:AC198"/>
    <mergeCell ref="M194:M198"/>
    <mergeCell ref="AA194:AA198"/>
    <mergeCell ref="AE194:AE198"/>
    <mergeCell ref="AF194:AF195"/>
    <mergeCell ref="AF197:AF198"/>
    <mergeCell ref="A184:A187"/>
    <mergeCell ref="N184:N188"/>
    <mergeCell ref="O184:O188"/>
    <mergeCell ref="AB184:AB188"/>
    <mergeCell ref="AC184:AC188"/>
    <mergeCell ref="A189:A192"/>
    <mergeCell ref="N189:N193"/>
    <mergeCell ref="O189:O193"/>
    <mergeCell ref="AB189:AB193"/>
    <mergeCell ref="AC189:AC193"/>
    <mergeCell ref="M189:M193"/>
    <mergeCell ref="AA189:AA193"/>
    <mergeCell ref="A179:A182"/>
    <mergeCell ref="N179:N183"/>
    <mergeCell ref="O179:O183"/>
    <mergeCell ref="AB179:AB183"/>
    <mergeCell ref="AC179:AC183"/>
    <mergeCell ref="A174:A177"/>
    <mergeCell ref="N174:N178"/>
    <mergeCell ref="M174:M178"/>
    <mergeCell ref="AA174:AA178"/>
    <mergeCell ref="AE159:AE163"/>
    <mergeCell ref="AF159:AF160"/>
    <mergeCell ref="AF162:AF163"/>
    <mergeCell ref="A164:A167"/>
    <mergeCell ref="N164:N168"/>
    <mergeCell ref="O164:O168"/>
    <mergeCell ref="AB164:AB168"/>
    <mergeCell ref="AC164:AC168"/>
    <mergeCell ref="M164:M168"/>
    <mergeCell ref="AA164:AA168"/>
    <mergeCell ref="AE164:AE168"/>
    <mergeCell ref="AF164:AF165"/>
    <mergeCell ref="AF167:AF168"/>
    <mergeCell ref="A154:A157"/>
    <mergeCell ref="N154:N158"/>
    <mergeCell ref="O154:O158"/>
    <mergeCell ref="AB154:AB158"/>
    <mergeCell ref="AC154:AC158"/>
    <mergeCell ref="A159:A162"/>
    <mergeCell ref="N159:N163"/>
    <mergeCell ref="O159:O163"/>
    <mergeCell ref="AB159:AB163"/>
    <mergeCell ref="AC159:AC163"/>
    <mergeCell ref="M159:M163"/>
    <mergeCell ref="AA159:AA163"/>
    <mergeCell ref="A149:A152"/>
    <mergeCell ref="N149:N153"/>
    <mergeCell ref="O149:O153"/>
    <mergeCell ref="AB149:AB153"/>
    <mergeCell ref="AC149:AC153"/>
    <mergeCell ref="A144:A147"/>
    <mergeCell ref="N144:N148"/>
    <mergeCell ref="M144:M148"/>
    <mergeCell ref="AA144:AA148"/>
    <mergeCell ref="A129:A132"/>
    <mergeCell ref="N129:N133"/>
    <mergeCell ref="O129:O133"/>
    <mergeCell ref="AB129:AB133"/>
    <mergeCell ref="AC129:AC133"/>
    <mergeCell ref="A134:A137"/>
    <mergeCell ref="N134:N138"/>
    <mergeCell ref="O134:O138"/>
    <mergeCell ref="AB134:AB138"/>
    <mergeCell ref="AC134:AC138"/>
    <mergeCell ref="A124:A127"/>
    <mergeCell ref="N124:N128"/>
    <mergeCell ref="O124:O128"/>
    <mergeCell ref="AB124:AB128"/>
    <mergeCell ref="AC124:AC128"/>
    <mergeCell ref="A119:A122"/>
    <mergeCell ref="N119:N123"/>
    <mergeCell ref="O119:O123"/>
    <mergeCell ref="M124:M128"/>
    <mergeCell ref="AA124:AA128"/>
    <mergeCell ref="A114:A117"/>
    <mergeCell ref="N114:N118"/>
    <mergeCell ref="O114:O118"/>
    <mergeCell ref="AB114:AB118"/>
    <mergeCell ref="AC114:AC118"/>
    <mergeCell ref="A109:A112"/>
    <mergeCell ref="N109:N113"/>
    <mergeCell ref="O109:O113"/>
    <mergeCell ref="AB109:AB113"/>
    <mergeCell ref="AC109:AC113"/>
    <mergeCell ref="M109:M113"/>
    <mergeCell ref="AA109:AA113"/>
    <mergeCell ref="A99:A102"/>
    <mergeCell ref="N99:N103"/>
    <mergeCell ref="O99:O103"/>
    <mergeCell ref="AB99:AB103"/>
    <mergeCell ref="AC99:AC103"/>
    <mergeCell ref="A104:A107"/>
    <mergeCell ref="N104:N108"/>
    <mergeCell ref="O104:O108"/>
    <mergeCell ref="AB104:AB108"/>
    <mergeCell ref="AC104:AC108"/>
    <mergeCell ref="A94:A97"/>
    <mergeCell ref="N94:N98"/>
    <mergeCell ref="O94:O98"/>
    <mergeCell ref="AB94:AB98"/>
    <mergeCell ref="AC94:AC98"/>
    <mergeCell ref="A89:A92"/>
    <mergeCell ref="N89:N93"/>
    <mergeCell ref="O89:O93"/>
    <mergeCell ref="M94:M98"/>
    <mergeCell ref="AA94:AA98"/>
    <mergeCell ref="A84:A87"/>
    <mergeCell ref="N84:N88"/>
    <mergeCell ref="O84:O88"/>
    <mergeCell ref="AB84:AB88"/>
    <mergeCell ref="AC84:AC88"/>
    <mergeCell ref="A79:A82"/>
    <mergeCell ref="N79:N83"/>
    <mergeCell ref="O79:O83"/>
    <mergeCell ref="AB79:AB83"/>
    <mergeCell ref="AC79:AC83"/>
    <mergeCell ref="M79:M83"/>
    <mergeCell ref="AA79:AA83"/>
    <mergeCell ref="AE69:AE73"/>
    <mergeCell ref="AF69:AF70"/>
    <mergeCell ref="AF72:AF73"/>
    <mergeCell ref="A74:A77"/>
    <mergeCell ref="N74:N78"/>
    <mergeCell ref="O74:O78"/>
    <mergeCell ref="AB74:AB78"/>
    <mergeCell ref="AC74:AC78"/>
    <mergeCell ref="M74:M78"/>
    <mergeCell ref="AA74:AA78"/>
    <mergeCell ref="AE74:AE78"/>
    <mergeCell ref="AF74:AF75"/>
    <mergeCell ref="AF77:AF78"/>
    <mergeCell ref="A64:A67"/>
    <mergeCell ref="N64:N68"/>
    <mergeCell ref="O64:O68"/>
    <mergeCell ref="AB64:AB68"/>
    <mergeCell ref="AC64:AC68"/>
    <mergeCell ref="A69:A72"/>
    <mergeCell ref="N69:N73"/>
    <mergeCell ref="O69:O73"/>
    <mergeCell ref="AB69:AB73"/>
    <mergeCell ref="AC69:AC73"/>
    <mergeCell ref="M69:M73"/>
    <mergeCell ref="AA69:AA73"/>
    <mergeCell ref="A59:A62"/>
    <mergeCell ref="N59:N63"/>
    <mergeCell ref="O59:O63"/>
    <mergeCell ref="AB59:AB63"/>
    <mergeCell ref="AC59:AC63"/>
    <mergeCell ref="A54:A57"/>
    <mergeCell ref="N54:N58"/>
    <mergeCell ref="M54:M58"/>
    <mergeCell ref="AA54:AA58"/>
    <mergeCell ref="A44:A47"/>
    <mergeCell ref="N44:N48"/>
    <mergeCell ref="O44:O48"/>
    <mergeCell ref="AB44:AB48"/>
    <mergeCell ref="AC44:AC48"/>
    <mergeCell ref="M44:M48"/>
    <mergeCell ref="AA44:AA48"/>
    <mergeCell ref="AE44:AE48"/>
    <mergeCell ref="AF44:AF45"/>
    <mergeCell ref="AF47:AF48"/>
    <mergeCell ref="AE34:AE38"/>
    <mergeCell ref="AF34:AF35"/>
    <mergeCell ref="AF37:AF38"/>
    <mergeCell ref="A39:A42"/>
    <mergeCell ref="N39:N43"/>
    <mergeCell ref="O39:O43"/>
    <mergeCell ref="AB39:AB43"/>
    <mergeCell ref="AC39:AC43"/>
    <mergeCell ref="M39:M43"/>
    <mergeCell ref="AA39:AA43"/>
    <mergeCell ref="AE39:AE43"/>
    <mergeCell ref="AF39:AF40"/>
    <mergeCell ref="AF42:AF43"/>
    <mergeCell ref="A29:A32"/>
    <mergeCell ref="N29:N33"/>
    <mergeCell ref="O29:O33"/>
    <mergeCell ref="AB29:AB33"/>
    <mergeCell ref="AC29:AC33"/>
    <mergeCell ref="A34:A37"/>
    <mergeCell ref="N34:N38"/>
    <mergeCell ref="O34:O38"/>
    <mergeCell ref="AB34:AB38"/>
    <mergeCell ref="AC34:AC38"/>
    <mergeCell ref="M34:M38"/>
    <mergeCell ref="AA34:AA38"/>
    <mergeCell ref="A24:A27"/>
    <mergeCell ref="N24:N28"/>
    <mergeCell ref="O24:O28"/>
    <mergeCell ref="AB24:AB28"/>
    <mergeCell ref="AC24:AC28"/>
    <mergeCell ref="A19:A22"/>
    <mergeCell ref="N19:N23"/>
    <mergeCell ref="O19:O23"/>
    <mergeCell ref="M19:M23"/>
    <mergeCell ref="AA19:AA23"/>
    <mergeCell ref="A14:A17"/>
    <mergeCell ref="N14:N18"/>
    <mergeCell ref="O14:O18"/>
    <mergeCell ref="AB14:AB18"/>
    <mergeCell ref="AC14:AC18"/>
    <mergeCell ref="M14:M18"/>
    <mergeCell ref="AA14:AA18"/>
    <mergeCell ref="AE14:AE18"/>
    <mergeCell ref="AF14:AF15"/>
    <mergeCell ref="AF17:AF18"/>
    <mergeCell ref="A9:A12"/>
    <mergeCell ref="N9:N13"/>
    <mergeCell ref="O9:O13"/>
    <mergeCell ref="AB9:AB13"/>
    <mergeCell ref="AC9:AC13"/>
    <mergeCell ref="M9:M13"/>
    <mergeCell ref="AA9:AA13"/>
    <mergeCell ref="AE9:AE13"/>
    <mergeCell ref="AF9:AF10"/>
    <mergeCell ref="AF12:AF13"/>
    <mergeCell ref="A4:A8"/>
    <mergeCell ref="N4:N8"/>
    <mergeCell ref="O4:O8"/>
    <mergeCell ref="AB4:AB8"/>
    <mergeCell ref="AC4:AC8"/>
    <mergeCell ref="C1:O2"/>
    <mergeCell ref="P1:AC2"/>
    <mergeCell ref="AD1:AD3"/>
    <mergeCell ref="AE1:AF2"/>
    <mergeCell ref="M4:M8"/>
    <mergeCell ref="AA4:AA8"/>
    <mergeCell ref="AE4:AE8"/>
    <mergeCell ref="AF4:AF5"/>
    <mergeCell ref="AF7:AF8"/>
    <mergeCell ref="A199:A202"/>
    <mergeCell ref="N199:N203"/>
    <mergeCell ref="O199:O203"/>
    <mergeCell ref="AB199:AB203"/>
    <mergeCell ref="AC199:AC203"/>
    <mergeCell ref="M199:M203"/>
    <mergeCell ref="AA199:AA203"/>
    <mergeCell ref="AE199:AE203"/>
    <mergeCell ref="AF199:AF200"/>
    <mergeCell ref="AF202:AF203"/>
    <mergeCell ref="A169:A172"/>
    <mergeCell ref="N169:N173"/>
    <mergeCell ref="O169:O173"/>
    <mergeCell ref="AB169:AB173"/>
    <mergeCell ref="AC169:AC173"/>
    <mergeCell ref="M169:M173"/>
    <mergeCell ref="AA169:AA173"/>
    <mergeCell ref="AE169:AE173"/>
    <mergeCell ref="AF169:AF170"/>
    <mergeCell ref="AF172:AF173"/>
    <mergeCell ref="A139:A142"/>
    <mergeCell ref="N139:N143"/>
    <mergeCell ref="O139:O143"/>
    <mergeCell ref="AB139:AB143"/>
    <mergeCell ref="AC139:AC143"/>
    <mergeCell ref="M139:M143"/>
    <mergeCell ref="AA139:AA143"/>
    <mergeCell ref="AE139:AE143"/>
    <mergeCell ref="AF139:AF140"/>
    <mergeCell ref="AF142:AF143"/>
    <mergeCell ref="A49:A52"/>
    <mergeCell ref="N49:N53"/>
    <mergeCell ref="O49:O53"/>
    <mergeCell ref="AB49:AB53"/>
    <mergeCell ref="AC49:AC53"/>
    <mergeCell ref="M49:M53"/>
    <mergeCell ref="AA49:AA53"/>
    <mergeCell ref="AE49:AE53"/>
    <mergeCell ref="AF49:AF50"/>
    <mergeCell ref="AF52:AF53"/>
    <mergeCell ref="AF22:AF23"/>
    <mergeCell ref="M24:M28"/>
    <mergeCell ref="AA24:AA28"/>
    <mergeCell ref="AE24:AE28"/>
    <mergeCell ref="AF24:AF25"/>
    <mergeCell ref="AF27:AF28"/>
    <mergeCell ref="M29:M33"/>
    <mergeCell ref="AA29:AA33"/>
    <mergeCell ref="AE29:AE33"/>
    <mergeCell ref="AF29:AF30"/>
    <mergeCell ref="AF32:AF33"/>
    <mergeCell ref="AB19:AB23"/>
    <mergeCell ref="AC19:AC23"/>
    <mergeCell ref="AE19:AE23"/>
    <mergeCell ref="AF19:AF20"/>
    <mergeCell ref="AF57:AF58"/>
    <mergeCell ref="M59:M63"/>
    <mergeCell ref="AA59:AA63"/>
    <mergeCell ref="AE59:AE63"/>
    <mergeCell ref="AF59:AF60"/>
    <mergeCell ref="AF62:AF63"/>
    <mergeCell ref="M64:M68"/>
    <mergeCell ref="AA64:AA68"/>
    <mergeCell ref="AE64:AE68"/>
    <mergeCell ref="AF64:AF65"/>
    <mergeCell ref="AF67:AF68"/>
    <mergeCell ref="O54:O58"/>
    <mergeCell ref="AB54:AB58"/>
    <mergeCell ref="AC54:AC58"/>
    <mergeCell ref="AE54:AE58"/>
    <mergeCell ref="AF54:AF55"/>
    <mergeCell ref="AF82:AF83"/>
    <mergeCell ref="M84:M88"/>
    <mergeCell ref="AA84:AA88"/>
    <mergeCell ref="AE84:AE88"/>
    <mergeCell ref="AF84:AF85"/>
    <mergeCell ref="AF87:AF88"/>
    <mergeCell ref="M89:M93"/>
    <mergeCell ref="AA89:AA93"/>
    <mergeCell ref="AE89:AE93"/>
    <mergeCell ref="AF89:AF90"/>
    <mergeCell ref="AF92:AF93"/>
    <mergeCell ref="AE79:AE83"/>
    <mergeCell ref="AF79:AF80"/>
    <mergeCell ref="AB89:AB93"/>
    <mergeCell ref="AC89:AC93"/>
    <mergeCell ref="AF97:AF98"/>
    <mergeCell ref="M99:M103"/>
    <mergeCell ref="AA99:AA103"/>
    <mergeCell ref="AE99:AE103"/>
    <mergeCell ref="AF99:AF100"/>
    <mergeCell ref="AF102:AF103"/>
    <mergeCell ref="M104:M108"/>
    <mergeCell ref="AA104:AA108"/>
    <mergeCell ref="AE104:AE108"/>
    <mergeCell ref="AF104:AF105"/>
    <mergeCell ref="AF107:AF108"/>
    <mergeCell ref="AE94:AE98"/>
    <mergeCell ref="AF94:AF95"/>
    <mergeCell ref="AF112:AF113"/>
    <mergeCell ref="M114:M118"/>
    <mergeCell ref="AA114:AA118"/>
    <mergeCell ref="AE114:AE118"/>
    <mergeCell ref="AF114:AF115"/>
    <mergeCell ref="AF117:AF118"/>
    <mergeCell ref="M119:M123"/>
    <mergeCell ref="AA119:AA123"/>
    <mergeCell ref="AE119:AE123"/>
    <mergeCell ref="AF119:AF120"/>
    <mergeCell ref="AF122:AF123"/>
    <mergeCell ref="AE109:AE113"/>
    <mergeCell ref="AF109:AF110"/>
    <mergeCell ref="AB119:AB123"/>
    <mergeCell ref="AC119:AC123"/>
    <mergeCell ref="AF127:AF128"/>
    <mergeCell ref="M129:M133"/>
    <mergeCell ref="AA129:AA133"/>
    <mergeCell ref="AE129:AE133"/>
    <mergeCell ref="AF129:AF130"/>
    <mergeCell ref="AF132:AF133"/>
    <mergeCell ref="M134:M138"/>
    <mergeCell ref="AA134:AA138"/>
    <mergeCell ref="AE134:AE138"/>
    <mergeCell ref="AF134:AF135"/>
    <mergeCell ref="AF137:AF138"/>
    <mergeCell ref="AE124:AE128"/>
    <mergeCell ref="AF124:AF125"/>
    <mergeCell ref="AF147:AF148"/>
    <mergeCell ref="M149:M153"/>
    <mergeCell ref="AA149:AA153"/>
    <mergeCell ref="AE149:AE153"/>
    <mergeCell ref="AF149:AF150"/>
    <mergeCell ref="AF152:AF153"/>
    <mergeCell ref="M154:M158"/>
    <mergeCell ref="AA154:AA158"/>
    <mergeCell ref="AE154:AE158"/>
    <mergeCell ref="AF154:AF155"/>
    <mergeCell ref="AF157:AF158"/>
    <mergeCell ref="O144:O148"/>
    <mergeCell ref="AB144:AB148"/>
    <mergeCell ref="AC144:AC148"/>
    <mergeCell ref="AE144:AE148"/>
    <mergeCell ref="AF144:AF145"/>
    <mergeCell ref="AF177:AF178"/>
    <mergeCell ref="M179:M183"/>
    <mergeCell ref="AA179:AA183"/>
    <mergeCell ref="AE179:AE183"/>
    <mergeCell ref="AF179:AF180"/>
    <mergeCell ref="AF182:AF183"/>
    <mergeCell ref="M184:M188"/>
    <mergeCell ref="AA184:AA188"/>
    <mergeCell ref="AE184:AE188"/>
    <mergeCell ref="AF184:AF185"/>
    <mergeCell ref="AF187:AF188"/>
    <mergeCell ref="O174:O178"/>
    <mergeCell ref="AB174:AB178"/>
    <mergeCell ref="AC174:AC178"/>
    <mergeCell ref="AE174:AE178"/>
    <mergeCell ref="AF174:AF175"/>
    <mergeCell ref="AF207:AF208"/>
    <mergeCell ref="M209:M213"/>
    <mergeCell ref="AA209:AA213"/>
    <mergeCell ref="AE209:AE213"/>
    <mergeCell ref="AF209:AF210"/>
    <mergeCell ref="AF212:AF213"/>
    <mergeCell ref="M214:M218"/>
    <mergeCell ref="AA214:AA218"/>
    <mergeCell ref="AE214:AE218"/>
    <mergeCell ref="AF214:AF215"/>
    <mergeCell ref="AF217:AF218"/>
    <mergeCell ref="AE204:AE208"/>
    <mergeCell ref="AF204:AF205"/>
    <mergeCell ref="AF222:AF223"/>
    <mergeCell ref="M224:M228"/>
    <mergeCell ref="AA224:AA228"/>
    <mergeCell ref="AE224:AE228"/>
    <mergeCell ref="AF224:AF225"/>
    <mergeCell ref="AF227:AF228"/>
    <mergeCell ref="M229:M233"/>
    <mergeCell ref="AA229:AA233"/>
    <mergeCell ref="AE229:AE233"/>
    <mergeCell ref="AF229:AF230"/>
    <mergeCell ref="AF232:AF233"/>
    <mergeCell ref="AE219:AE223"/>
    <mergeCell ref="AF219:AF220"/>
    <mergeCell ref="AF242:AF243"/>
    <mergeCell ref="M244:M248"/>
    <mergeCell ref="AA244:AA248"/>
    <mergeCell ref="AE244:AE248"/>
    <mergeCell ref="AF244:AF245"/>
    <mergeCell ref="AF247:AF248"/>
    <mergeCell ref="M249:M253"/>
    <mergeCell ref="AA249:AA253"/>
    <mergeCell ref="AE249:AE253"/>
    <mergeCell ref="AF249:AF250"/>
    <mergeCell ref="AF252:AF253"/>
    <mergeCell ref="AE239:AE243"/>
    <mergeCell ref="AF239:AF240"/>
  </mergeCells>
  <conditionalFormatting sqref="AD214:AD268">
    <cfRule type="containsText" dxfId="311" priority="5" operator="containsText" text="Cycle Incomplete">
      <formula>NOT(ISERROR(SEARCH("Cycle Incomplete",AD214)))</formula>
    </cfRule>
    <cfRule type="containsText" dxfId="310" priority="6" operator="containsText" text="No">
      <formula>NOT(ISERROR(SEARCH("No",AD214)))</formula>
    </cfRule>
  </conditionalFormatting>
  <conditionalFormatting sqref="AD214:AD268">
    <cfRule type="containsText" dxfId="309" priority="4" operator="containsText" text="Cycle Complete">
      <formula>NOT(ISERROR(SEARCH("Cycle Complete",AD214)))</formula>
    </cfRule>
  </conditionalFormatting>
  <conditionalFormatting sqref="AD4:AD213">
    <cfRule type="containsText" dxfId="308" priority="2" operator="containsText" text="Cycle Incomplete">
      <formula>NOT(ISERROR(SEARCH("Cycle Incomplete",AD4)))</formula>
    </cfRule>
    <cfRule type="containsText" dxfId="307" priority="3" operator="containsText" text="No">
      <formula>NOT(ISERROR(SEARCH("No",AD4)))</formula>
    </cfRule>
  </conditionalFormatting>
  <conditionalFormatting sqref="AD4:AD213">
    <cfRule type="containsText" dxfId="306" priority="1" operator="containsText" text="Cycle Complete">
      <formula>NOT(ISERROR(SEARCH("Cycle Complete",AD4)))</formula>
    </cfRule>
  </conditionalFormatting>
  <dataValidations count="3">
    <dataValidation type="whole" allowBlank="1" showInputMessage="1" showErrorMessage="1" sqref="P269:Z1048576 C269:L1048576" xr:uid="{D94667B1-9D8E-40E1-984D-499F3D77444B}">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0CF77B8C-01BB-45A0-B30D-B33AFA849466}">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C0D42FB6-A11E-491D-A330-38E641593F97}">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E6AE603D-6A58-4B2C-8E89-09DE58B9883E}">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8DBDB523-479A-4C1B-9B37-ABF7F849C612}">
          <x14:formula1>
            <xm:f>Lists!$C$2:$C$12</xm:f>
          </x14:formula1>
          <xm:sqref>AE4:AE1048576</xm:sqref>
        </x14:dataValidation>
        <x14:dataValidation type="list" allowBlank="1" showInputMessage="1" showErrorMessage="1" xr:uid="{CFD2BAA3-C017-46B9-8C7E-7B6CBC7200F3}">
          <x14:formula1>
            <xm:f>Lists!$A$2:$A$51</xm:f>
          </x14:formula1>
          <xm:sqref>A269:A1048576</xm:sqref>
        </x14:dataValidation>
        <x14:dataValidation type="list" allowBlank="1" showInputMessage="1" showErrorMessage="1" xr:uid="{4C853C0B-28B2-41AB-9FF9-05DDF81F67FC}">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0B30E564-D7F7-4AF5-84EA-61150411D84F}">
          <x14:formula1>
            <xm:f>Lists!$E$2:$E$3</xm:f>
          </x14:formula1>
          <xm:sqref>P4:Z268 C4:L268</xm:sqref>
        </x14:dataValidation>
        <x14:dataValidation type="list" allowBlank="1" showInputMessage="1" showErrorMessage="1" xr:uid="{1DC05439-838B-49A0-BA84-444ABFF28E48}">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pageSetUpPr fitToPage="1"/>
  </sheetPr>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oCGiISQM9xwpC2LZKV8xFGE6ql0aY5DCfNHIu+Azf73OGgrjOnQYz7dwBNxuOa+lcDjQEMy6VDM1UDG6dnr8ng==" saltValue="bf5RhHb4solujHI/TaajZA==" spinCount="100000" sheet="1" selectLockedCells="1"/>
  <mergeCells count="534">
    <mergeCell ref="A264:A267"/>
    <mergeCell ref="N264:N268"/>
    <mergeCell ref="O264:O268"/>
    <mergeCell ref="AB264:AB268"/>
    <mergeCell ref="AC264:AC268"/>
    <mergeCell ref="M264:M268"/>
    <mergeCell ref="AA264:AA268"/>
    <mergeCell ref="AE264:AE268"/>
    <mergeCell ref="AF264:AF265"/>
    <mergeCell ref="AF267:AF268"/>
    <mergeCell ref="AE254:AE258"/>
    <mergeCell ref="AF254:AF255"/>
    <mergeCell ref="AF257:AF258"/>
    <mergeCell ref="A259:A262"/>
    <mergeCell ref="N259:N263"/>
    <mergeCell ref="O259:O263"/>
    <mergeCell ref="AB259:AB263"/>
    <mergeCell ref="AC259:AC263"/>
    <mergeCell ref="M259:M263"/>
    <mergeCell ref="AA259:AA263"/>
    <mergeCell ref="AE259:AE263"/>
    <mergeCell ref="AF259:AF260"/>
    <mergeCell ref="AF262:AF263"/>
    <mergeCell ref="A249:A252"/>
    <mergeCell ref="N249:N253"/>
    <mergeCell ref="O249:O253"/>
    <mergeCell ref="AB249:AB253"/>
    <mergeCell ref="AC249:AC253"/>
    <mergeCell ref="A254:A257"/>
    <mergeCell ref="N254:N258"/>
    <mergeCell ref="O254:O258"/>
    <mergeCell ref="AB254:AB258"/>
    <mergeCell ref="AC254:AC258"/>
    <mergeCell ref="M254:M258"/>
    <mergeCell ref="AA254:AA258"/>
    <mergeCell ref="A244:A247"/>
    <mergeCell ref="N244:N248"/>
    <mergeCell ref="O244:O248"/>
    <mergeCell ref="AB244:AB248"/>
    <mergeCell ref="AC244:AC248"/>
    <mergeCell ref="A239:A242"/>
    <mergeCell ref="N239:N243"/>
    <mergeCell ref="O239:O243"/>
    <mergeCell ref="AB239:AB243"/>
    <mergeCell ref="AC239:AC243"/>
    <mergeCell ref="M239:M243"/>
    <mergeCell ref="AA239:AA243"/>
    <mergeCell ref="A234:A237"/>
    <mergeCell ref="N234:N238"/>
    <mergeCell ref="O234:O238"/>
    <mergeCell ref="AB234:AB238"/>
    <mergeCell ref="AC234:AC238"/>
    <mergeCell ref="M234:M238"/>
    <mergeCell ref="AA234:AA238"/>
    <mergeCell ref="AE234:AE238"/>
    <mergeCell ref="AF234:AF235"/>
    <mergeCell ref="AF237:AF238"/>
    <mergeCell ref="A224:A227"/>
    <mergeCell ref="N224:N228"/>
    <mergeCell ref="O224:O228"/>
    <mergeCell ref="AB224:AB228"/>
    <mergeCell ref="AC224:AC228"/>
    <mergeCell ref="A229:A232"/>
    <mergeCell ref="N229:N233"/>
    <mergeCell ref="O229:O233"/>
    <mergeCell ref="AB229:AB233"/>
    <mergeCell ref="AC229:AC233"/>
    <mergeCell ref="A219:A222"/>
    <mergeCell ref="N219:N223"/>
    <mergeCell ref="O219:O223"/>
    <mergeCell ref="AB219:AB223"/>
    <mergeCell ref="AC219:AC223"/>
    <mergeCell ref="N214:N218"/>
    <mergeCell ref="O214:O218"/>
    <mergeCell ref="AB214:AB218"/>
    <mergeCell ref="AC214:AC218"/>
    <mergeCell ref="A214:A217"/>
    <mergeCell ref="M219:M223"/>
    <mergeCell ref="AA219:AA223"/>
    <mergeCell ref="A209:A212"/>
    <mergeCell ref="N209:N213"/>
    <mergeCell ref="O209:O213"/>
    <mergeCell ref="AB209:AB213"/>
    <mergeCell ref="AC209:AC213"/>
    <mergeCell ref="A204:A207"/>
    <mergeCell ref="N204:N208"/>
    <mergeCell ref="O204:O208"/>
    <mergeCell ref="AB204:AB208"/>
    <mergeCell ref="AC204:AC208"/>
    <mergeCell ref="M204:M208"/>
    <mergeCell ref="AA204:AA208"/>
    <mergeCell ref="AE189:AE193"/>
    <mergeCell ref="AF189:AF190"/>
    <mergeCell ref="AF192:AF193"/>
    <mergeCell ref="A194:A197"/>
    <mergeCell ref="N194:N198"/>
    <mergeCell ref="O194:O198"/>
    <mergeCell ref="AB194:AB198"/>
    <mergeCell ref="AC194:AC198"/>
    <mergeCell ref="M194:M198"/>
    <mergeCell ref="AA194:AA198"/>
    <mergeCell ref="AE194:AE198"/>
    <mergeCell ref="AF194:AF195"/>
    <mergeCell ref="AF197:AF198"/>
    <mergeCell ref="A184:A187"/>
    <mergeCell ref="N184:N188"/>
    <mergeCell ref="O184:O188"/>
    <mergeCell ref="AB184:AB188"/>
    <mergeCell ref="AC184:AC188"/>
    <mergeCell ref="A189:A192"/>
    <mergeCell ref="N189:N193"/>
    <mergeCell ref="O189:O193"/>
    <mergeCell ref="AB189:AB193"/>
    <mergeCell ref="AC189:AC193"/>
    <mergeCell ref="M189:M193"/>
    <mergeCell ref="AA189:AA193"/>
    <mergeCell ref="A179:A182"/>
    <mergeCell ref="N179:N183"/>
    <mergeCell ref="O179:O183"/>
    <mergeCell ref="AB179:AB183"/>
    <mergeCell ref="AC179:AC183"/>
    <mergeCell ref="A174:A177"/>
    <mergeCell ref="N174:N178"/>
    <mergeCell ref="M174:M178"/>
    <mergeCell ref="AA174:AA178"/>
    <mergeCell ref="AE159:AE163"/>
    <mergeCell ref="AF159:AF160"/>
    <mergeCell ref="AF162:AF163"/>
    <mergeCell ref="A164:A167"/>
    <mergeCell ref="N164:N168"/>
    <mergeCell ref="O164:O168"/>
    <mergeCell ref="AB164:AB168"/>
    <mergeCell ref="AC164:AC168"/>
    <mergeCell ref="M164:M168"/>
    <mergeCell ref="AA164:AA168"/>
    <mergeCell ref="AE164:AE168"/>
    <mergeCell ref="AF164:AF165"/>
    <mergeCell ref="AF167:AF168"/>
    <mergeCell ref="A154:A157"/>
    <mergeCell ref="N154:N158"/>
    <mergeCell ref="O154:O158"/>
    <mergeCell ref="AB154:AB158"/>
    <mergeCell ref="AC154:AC158"/>
    <mergeCell ref="A159:A162"/>
    <mergeCell ref="N159:N163"/>
    <mergeCell ref="O159:O163"/>
    <mergeCell ref="AB159:AB163"/>
    <mergeCell ref="AC159:AC163"/>
    <mergeCell ref="M159:M163"/>
    <mergeCell ref="AA159:AA163"/>
    <mergeCell ref="A149:A152"/>
    <mergeCell ref="N149:N153"/>
    <mergeCell ref="O149:O153"/>
    <mergeCell ref="AB149:AB153"/>
    <mergeCell ref="AC149:AC153"/>
    <mergeCell ref="A144:A147"/>
    <mergeCell ref="N144:N148"/>
    <mergeCell ref="M144:M148"/>
    <mergeCell ref="AA144:AA148"/>
    <mergeCell ref="A129:A132"/>
    <mergeCell ref="N129:N133"/>
    <mergeCell ref="O129:O133"/>
    <mergeCell ref="AB129:AB133"/>
    <mergeCell ref="AC129:AC133"/>
    <mergeCell ref="A134:A137"/>
    <mergeCell ref="N134:N138"/>
    <mergeCell ref="O134:O138"/>
    <mergeCell ref="AB134:AB138"/>
    <mergeCell ref="AC134:AC138"/>
    <mergeCell ref="A124:A127"/>
    <mergeCell ref="N124:N128"/>
    <mergeCell ref="O124:O128"/>
    <mergeCell ref="AB124:AB128"/>
    <mergeCell ref="AC124:AC128"/>
    <mergeCell ref="A119:A122"/>
    <mergeCell ref="N119:N123"/>
    <mergeCell ref="O119:O123"/>
    <mergeCell ref="M124:M128"/>
    <mergeCell ref="AA124:AA128"/>
    <mergeCell ref="A114:A117"/>
    <mergeCell ref="N114:N118"/>
    <mergeCell ref="O114:O118"/>
    <mergeCell ref="AB114:AB118"/>
    <mergeCell ref="AC114:AC118"/>
    <mergeCell ref="A109:A112"/>
    <mergeCell ref="N109:N113"/>
    <mergeCell ref="O109:O113"/>
    <mergeCell ref="AB109:AB113"/>
    <mergeCell ref="AC109:AC113"/>
    <mergeCell ref="M109:M113"/>
    <mergeCell ref="AA109:AA113"/>
    <mergeCell ref="A99:A102"/>
    <mergeCell ref="N99:N103"/>
    <mergeCell ref="O99:O103"/>
    <mergeCell ref="AB99:AB103"/>
    <mergeCell ref="AC99:AC103"/>
    <mergeCell ref="A104:A107"/>
    <mergeCell ref="N104:N108"/>
    <mergeCell ref="O104:O108"/>
    <mergeCell ref="AB104:AB108"/>
    <mergeCell ref="AC104:AC108"/>
    <mergeCell ref="A94:A97"/>
    <mergeCell ref="N94:N98"/>
    <mergeCell ref="O94:O98"/>
    <mergeCell ref="AB94:AB98"/>
    <mergeCell ref="AC94:AC98"/>
    <mergeCell ref="A89:A92"/>
    <mergeCell ref="N89:N93"/>
    <mergeCell ref="O89:O93"/>
    <mergeCell ref="M94:M98"/>
    <mergeCell ref="AA94:AA98"/>
    <mergeCell ref="A84:A87"/>
    <mergeCell ref="N84:N88"/>
    <mergeCell ref="O84:O88"/>
    <mergeCell ref="AB84:AB88"/>
    <mergeCell ref="AC84:AC88"/>
    <mergeCell ref="A79:A82"/>
    <mergeCell ref="N79:N83"/>
    <mergeCell ref="O79:O83"/>
    <mergeCell ref="AB79:AB83"/>
    <mergeCell ref="AC79:AC83"/>
    <mergeCell ref="M79:M83"/>
    <mergeCell ref="AA79:AA83"/>
    <mergeCell ref="AE69:AE73"/>
    <mergeCell ref="AF69:AF70"/>
    <mergeCell ref="AF72:AF73"/>
    <mergeCell ref="A74:A77"/>
    <mergeCell ref="N74:N78"/>
    <mergeCell ref="O74:O78"/>
    <mergeCell ref="AB74:AB78"/>
    <mergeCell ref="AC74:AC78"/>
    <mergeCell ref="M74:M78"/>
    <mergeCell ref="AA74:AA78"/>
    <mergeCell ref="AE74:AE78"/>
    <mergeCell ref="AF74:AF75"/>
    <mergeCell ref="AF77:AF78"/>
    <mergeCell ref="A64:A67"/>
    <mergeCell ref="N64:N68"/>
    <mergeCell ref="O64:O68"/>
    <mergeCell ref="AB64:AB68"/>
    <mergeCell ref="AC64:AC68"/>
    <mergeCell ref="A69:A72"/>
    <mergeCell ref="N69:N73"/>
    <mergeCell ref="O69:O73"/>
    <mergeCell ref="AB69:AB73"/>
    <mergeCell ref="AC69:AC73"/>
    <mergeCell ref="M69:M73"/>
    <mergeCell ref="AA69:AA73"/>
    <mergeCell ref="A59:A62"/>
    <mergeCell ref="N59:N63"/>
    <mergeCell ref="O59:O63"/>
    <mergeCell ref="AB59:AB63"/>
    <mergeCell ref="AC59:AC63"/>
    <mergeCell ref="A54:A57"/>
    <mergeCell ref="N54:N58"/>
    <mergeCell ref="M54:M58"/>
    <mergeCell ref="AA54:AA58"/>
    <mergeCell ref="A44:A47"/>
    <mergeCell ref="N44:N48"/>
    <mergeCell ref="O44:O48"/>
    <mergeCell ref="AB44:AB48"/>
    <mergeCell ref="AC44:AC48"/>
    <mergeCell ref="M44:M48"/>
    <mergeCell ref="AA44:AA48"/>
    <mergeCell ref="AE44:AE48"/>
    <mergeCell ref="AF44:AF45"/>
    <mergeCell ref="AF47:AF48"/>
    <mergeCell ref="AE34:AE38"/>
    <mergeCell ref="AF34:AF35"/>
    <mergeCell ref="AF37:AF38"/>
    <mergeCell ref="A39:A42"/>
    <mergeCell ref="N39:N43"/>
    <mergeCell ref="O39:O43"/>
    <mergeCell ref="AB39:AB43"/>
    <mergeCell ref="AC39:AC43"/>
    <mergeCell ref="M39:M43"/>
    <mergeCell ref="AA39:AA43"/>
    <mergeCell ref="AE39:AE43"/>
    <mergeCell ref="AF39:AF40"/>
    <mergeCell ref="AF42:AF43"/>
    <mergeCell ref="A29:A32"/>
    <mergeCell ref="N29:N33"/>
    <mergeCell ref="O29:O33"/>
    <mergeCell ref="AB29:AB33"/>
    <mergeCell ref="AC29:AC33"/>
    <mergeCell ref="A34:A37"/>
    <mergeCell ref="N34:N38"/>
    <mergeCell ref="O34:O38"/>
    <mergeCell ref="AB34:AB38"/>
    <mergeCell ref="AC34:AC38"/>
    <mergeCell ref="M34:M38"/>
    <mergeCell ref="AA34:AA38"/>
    <mergeCell ref="A24:A27"/>
    <mergeCell ref="N24:N28"/>
    <mergeCell ref="O24:O28"/>
    <mergeCell ref="AB24:AB28"/>
    <mergeCell ref="AC24:AC28"/>
    <mergeCell ref="A19:A22"/>
    <mergeCell ref="N19:N23"/>
    <mergeCell ref="O19:O23"/>
    <mergeCell ref="M19:M23"/>
    <mergeCell ref="AA19:AA23"/>
    <mergeCell ref="A14:A17"/>
    <mergeCell ref="N14:N18"/>
    <mergeCell ref="O14:O18"/>
    <mergeCell ref="AB14:AB18"/>
    <mergeCell ref="AC14:AC18"/>
    <mergeCell ref="M14:M18"/>
    <mergeCell ref="AA14:AA18"/>
    <mergeCell ref="AE14:AE18"/>
    <mergeCell ref="AF14:AF15"/>
    <mergeCell ref="AF17:AF18"/>
    <mergeCell ref="A9:A12"/>
    <mergeCell ref="N9:N13"/>
    <mergeCell ref="O9:O13"/>
    <mergeCell ref="AB9:AB13"/>
    <mergeCell ref="AC9:AC13"/>
    <mergeCell ref="M9:M13"/>
    <mergeCell ref="AA9:AA13"/>
    <mergeCell ref="AE9:AE13"/>
    <mergeCell ref="AF9:AF10"/>
    <mergeCell ref="AF12:AF13"/>
    <mergeCell ref="A4:A8"/>
    <mergeCell ref="N4:N8"/>
    <mergeCell ref="O4:O8"/>
    <mergeCell ref="AB4:AB8"/>
    <mergeCell ref="AC4:AC8"/>
    <mergeCell ref="C1:O2"/>
    <mergeCell ref="P1:AC2"/>
    <mergeCell ref="AD1:AD3"/>
    <mergeCell ref="AE1:AF2"/>
    <mergeCell ref="M4:M8"/>
    <mergeCell ref="AA4:AA8"/>
    <mergeCell ref="AE4:AE8"/>
    <mergeCell ref="AF4:AF5"/>
    <mergeCell ref="AF7:AF8"/>
    <mergeCell ref="A199:A202"/>
    <mergeCell ref="N199:N203"/>
    <mergeCell ref="O199:O203"/>
    <mergeCell ref="AB199:AB203"/>
    <mergeCell ref="AC199:AC203"/>
    <mergeCell ref="M199:M203"/>
    <mergeCell ref="AA199:AA203"/>
    <mergeCell ref="AE199:AE203"/>
    <mergeCell ref="AF199:AF200"/>
    <mergeCell ref="AF202:AF203"/>
    <mergeCell ref="A169:A172"/>
    <mergeCell ref="N169:N173"/>
    <mergeCell ref="O169:O173"/>
    <mergeCell ref="AB169:AB173"/>
    <mergeCell ref="AC169:AC173"/>
    <mergeCell ref="M169:M173"/>
    <mergeCell ref="AA169:AA173"/>
    <mergeCell ref="AE169:AE173"/>
    <mergeCell ref="AF169:AF170"/>
    <mergeCell ref="AF172:AF173"/>
    <mergeCell ref="A139:A142"/>
    <mergeCell ref="N139:N143"/>
    <mergeCell ref="O139:O143"/>
    <mergeCell ref="AB139:AB143"/>
    <mergeCell ref="AC139:AC143"/>
    <mergeCell ref="M139:M143"/>
    <mergeCell ref="AA139:AA143"/>
    <mergeCell ref="AE139:AE143"/>
    <mergeCell ref="AF139:AF140"/>
    <mergeCell ref="AF142:AF143"/>
    <mergeCell ref="A49:A52"/>
    <mergeCell ref="N49:N53"/>
    <mergeCell ref="O49:O53"/>
    <mergeCell ref="AB49:AB53"/>
    <mergeCell ref="AC49:AC53"/>
    <mergeCell ref="M49:M53"/>
    <mergeCell ref="AA49:AA53"/>
    <mergeCell ref="AE49:AE53"/>
    <mergeCell ref="AF49:AF50"/>
    <mergeCell ref="AF52:AF53"/>
    <mergeCell ref="AF22:AF23"/>
    <mergeCell ref="M24:M28"/>
    <mergeCell ref="AA24:AA28"/>
    <mergeCell ref="AE24:AE28"/>
    <mergeCell ref="AF24:AF25"/>
    <mergeCell ref="AF27:AF28"/>
    <mergeCell ref="M29:M33"/>
    <mergeCell ref="AA29:AA33"/>
    <mergeCell ref="AE29:AE33"/>
    <mergeCell ref="AF29:AF30"/>
    <mergeCell ref="AF32:AF33"/>
    <mergeCell ref="AB19:AB23"/>
    <mergeCell ref="AC19:AC23"/>
    <mergeCell ref="AE19:AE23"/>
    <mergeCell ref="AF19:AF20"/>
    <mergeCell ref="AF57:AF58"/>
    <mergeCell ref="M59:M63"/>
    <mergeCell ref="AA59:AA63"/>
    <mergeCell ref="AE59:AE63"/>
    <mergeCell ref="AF59:AF60"/>
    <mergeCell ref="AF62:AF63"/>
    <mergeCell ref="M64:M68"/>
    <mergeCell ref="AA64:AA68"/>
    <mergeCell ref="AE64:AE68"/>
    <mergeCell ref="AF64:AF65"/>
    <mergeCell ref="AF67:AF68"/>
    <mergeCell ref="O54:O58"/>
    <mergeCell ref="AB54:AB58"/>
    <mergeCell ref="AC54:AC58"/>
    <mergeCell ref="AE54:AE58"/>
    <mergeCell ref="AF54:AF55"/>
    <mergeCell ref="AF82:AF83"/>
    <mergeCell ref="M84:M88"/>
    <mergeCell ref="AA84:AA88"/>
    <mergeCell ref="AE84:AE88"/>
    <mergeCell ref="AF84:AF85"/>
    <mergeCell ref="AF87:AF88"/>
    <mergeCell ref="M89:M93"/>
    <mergeCell ref="AA89:AA93"/>
    <mergeCell ref="AE89:AE93"/>
    <mergeCell ref="AF89:AF90"/>
    <mergeCell ref="AF92:AF93"/>
    <mergeCell ref="AE79:AE83"/>
    <mergeCell ref="AF79:AF80"/>
    <mergeCell ref="AB89:AB93"/>
    <mergeCell ref="AC89:AC93"/>
    <mergeCell ref="AF97:AF98"/>
    <mergeCell ref="M99:M103"/>
    <mergeCell ref="AA99:AA103"/>
    <mergeCell ref="AE99:AE103"/>
    <mergeCell ref="AF99:AF100"/>
    <mergeCell ref="AF102:AF103"/>
    <mergeCell ref="M104:M108"/>
    <mergeCell ref="AA104:AA108"/>
    <mergeCell ref="AE104:AE108"/>
    <mergeCell ref="AF104:AF105"/>
    <mergeCell ref="AF107:AF108"/>
    <mergeCell ref="AE94:AE98"/>
    <mergeCell ref="AF94:AF95"/>
    <mergeCell ref="AF112:AF113"/>
    <mergeCell ref="M114:M118"/>
    <mergeCell ref="AA114:AA118"/>
    <mergeCell ref="AE114:AE118"/>
    <mergeCell ref="AF114:AF115"/>
    <mergeCell ref="AF117:AF118"/>
    <mergeCell ref="M119:M123"/>
    <mergeCell ref="AA119:AA123"/>
    <mergeCell ref="AE119:AE123"/>
    <mergeCell ref="AF119:AF120"/>
    <mergeCell ref="AF122:AF123"/>
    <mergeCell ref="AE109:AE113"/>
    <mergeCell ref="AF109:AF110"/>
    <mergeCell ref="AB119:AB123"/>
    <mergeCell ref="AC119:AC123"/>
    <mergeCell ref="AF127:AF128"/>
    <mergeCell ref="M129:M133"/>
    <mergeCell ref="AA129:AA133"/>
    <mergeCell ref="AE129:AE133"/>
    <mergeCell ref="AF129:AF130"/>
    <mergeCell ref="AF132:AF133"/>
    <mergeCell ref="M134:M138"/>
    <mergeCell ref="AA134:AA138"/>
    <mergeCell ref="AE134:AE138"/>
    <mergeCell ref="AF134:AF135"/>
    <mergeCell ref="AF137:AF138"/>
    <mergeCell ref="AE124:AE128"/>
    <mergeCell ref="AF124:AF125"/>
    <mergeCell ref="AF147:AF148"/>
    <mergeCell ref="M149:M153"/>
    <mergeCell ref="AA149:AA153"/>
    <mergeCell ref="AE149:AE153"/>
    <mergeCell ref="AF149:AF150"/>
    <mergeCell ref="AF152:AF153"/>
    <mergeCell ref="M154:M158"/>
    <mergeCell ref="AA154:AA158"/>
    <mergeCell ref="AE154:AE158"/>
    <mergeCell ref="AF154:AF155"/>
    <mergeCell ref="AF157:AF158"/>
    <mergeCell ref="O144:O148"/>
    <mergeCell ref="AB144:AB148"/>
    <mergeCell ref="AC144:AC148"/>
    <mergeCell ref="AE144:AE148"/>
    <mergeCell ref="AF144:AF145"/>
    <mergeCell ref="AF177:AF178"/>
    <mergeCell ref="M179:M183"/>
    <mergeCell ref="AA179:AA183"/>
    <mergeCell ref="AE179:AE183"/>
    <mergeCell ref="AF179:AF180"/>
    <mergeCell ref="AF182:AF183"/>
    <mergeCell ref="M184:M188"/>
    <mergeCell ref="AA184:AA188"/>
    <mergeCell ref="AE184:AE188"/>
    <mergeCell ref="AF184:AF185"/>
    <mergeCell ref="AF187:AF188"/>
    <mergeCell ref="O174:O178"/>
    <mergeCell ref="AB174:AB178"/>
    <mergeCell ref="AC174:AC178"/>
    <mergeCell ref="AE174:AE178"/>
    <mergeCell ref="AF174:AF175"/>
    <mergeCell ref="AF207:AF208"/>
    <mergeCell ref="M209:M213"/>
    <mergeCell ref="AA209:AA213"/>
    <mergeCell ref="AE209:AE213"/>
    <mergeCell ref="AF209:AF210"/>
    <mergeCell ref="AF212:AF213"/>
    <mergeCell ref="M214:M218"/>
    <mergeCell ref="AA214:AA218"/>
    <mergeCell ref="AE214:AE218"/>
    <mergeCell ref="AF214:AF215"/>
    <mergeCell ref="AF217:AF218"/>
    <mergeCell ref="AE204:AE208"/>
    <mergeCell ref="AF204:AF205"/>
    <mergeCell ref="AF222:AF223"/>
    <mergeCell ref="M224:M228"/>
    <mergeCell ref="AA224:AA228"/>
    <mergeCell ref="AE224:AE228"/>
    <mergeCell ref="AF224:AF225"/>
    <mergeCell ref="AF227:AF228"/>
    <mergeCell ref="M229:M233"/>
    <mergeCell ref="AA229:AA233"/>
    <mergeCell ref="AE229:AE233"/>
    <mergeCell ref="AF229:AF230"/>
    <mergeCell ref="AF232:AF233"/>
    <mergeCell ref="AE219:AE223"/>
    <mergeCell ref="AF219:AF220"/>
    <mergeCell ref="AF242:AF243"/>
    <mergeCell ref="M244:M248"/>
    <mergeCell ref="AA244:AA248"/>
    <mergeCell ref="AE244:AE248"/>
    <mergeCell ref="AF244:AF245"/>
    <mergeCell ref="AF247:AF248"/>
    <mergeCell ref="M249:M253"/>
    <mergeCell ref="AA249:AA253"/>
    <mergeCell ref="AE249:AE253"/>
    <mergeCell ref="AF249:AF250"/>
    <mergeCell ref="AF252:AF253"/>
    <mergeCell ref="AE239:AE243"/>
    <mergeCell ref="AF239:AF240"/>
  </mergeCells>
  <conditionalFormatting sqref="AD214:AD268">
    <cfRule type="containsText" dxfId="305" priority="5" operator="containsText" text="Cycle Incomplete">
      <formula>NOT(ISERROR(SEARCH("Cycle Incomplete",AD214)))</formula>
    </cfRule>
    <cfRule type="containsText" dxfId="304" priority="6" operator="containsText" text="No">
      <formula>NOT(ISERROR(SEARCH("No",AD214)))</formula>
    </cfRule>
  </conditionalFormatting>
  <conditionalFormatting sqref="AD214:AD268">
    <cfRule type="containsText" dxfId="303" priority="4" operator="containsText" text="Cycle Complete">
      <formula>NOT(ISERROR(SEARCH("Cycle Complete",AD214)))</formula>
    </cfRule>
  </conditionalFormatting>
  <conditionalFormatting sqref="AD4:AD213">
    <cfRule type="containsText" dxfId="302" priority="2" operator="containsText" text="Cycle Incomplete">
      <formula>NOT(ISERROR(SEARCH("Cycle Incomplete",AD4)))</formula>
    </cfRule>
    <cfRule type="containsText" dxfId="301" priority="3" operator="containsText" text="No">
      <formula>NOT(ISERROR(SEARCH("No",AD4)))</formula>
    </cfRule>
  </conditionalFormatting>
  <conditionalFormatting sqref="AD4:AD213">
    <cfRule type="containsText" dxfId="300" priority="1" operator="containsText" text="Cycle Complete">
      <formula>NOT(ISERROR(SEARCH("Cycle Complete",AD4)))</formula>
    </cfRule>
  </conditionalFormatting>
  <dataValidations count="3">
    <dataValidation type="whole" allowBlank="1" showInputMessage="1" showErrorMessage="1" sqref="P269:Z1048576 C269:L1048576" xr:uid="{84479437-6952-436F-84CB-790C20DA58D8}">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4AF0D881-549A-44FC-9903-34ECBC058A45}">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F2890E1F-61F0-46AF-BA0B-69CC4599BABE}">
      <formula1>0</formula1>
    </dataValidation>
  </dataValidations>
  <pageMargins left="0.7" right="0.7" top="0.75" bottom="0.75" header="0.3" footer="0.3"/>
  <pageSetup scale="29" fitToHeight="0" orientation="landscape"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B98985A8-DA62-4574-A4ED-0282C00B49CE}">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A6DEFFED-E1CB-454E-8117-8484B9C91C61}">
          <x14:formula1>
            <xm:f>Lists!$A$2:$A$51</xm:f>
          </x14:formula1>
          <xm:sqref>A269:A1048576</xm:sqref>
        </x14:dataValidation>
        <x14:dataValidation type="list" allowBlank="1" showInputMessage="1" showErrorMessage="1" xr:uid="{74DEE4ED-8E62-437E-BAB6-A7A61D1A094B}">
          <x14:formula1>
            <xm:f>Lists!$C$2:$C$12</xm:f>
          </x14:formula1>
          <xm:sqref>AE4:AE1048576</xm:sqref>
        </x14:dataValidation>
        <x14:dataValidation type="list" allowBlank="1" showInputMessage="1" showErrorMessage="1" xr:uid="{B31248E8-D3C6-409C-96E8-D4B8331BD744}">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3FED644B-FE73-4154-8998-629246BA6D08}">
          <x14:formula1>
            <xm:f>Lists!$E$2:$E$3</xm:f>
          </x14:formula1>
          <xm:sqref>P4:Z268 C4:L268</xm:sqref>
        </x14:dataValidation>
        <x14:dataValidation type="list" allowBlank="1" showInputMessage="1" showErrorMessage="1" xr:uid="{250C7C5A-7FC1-47E7-901B-880A7FAB98B8}">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dULRkxTmszXxHG3tGM862GXDbXPke+Ka9eyMJ8qPnEtTSGCsy8kKOiVpfux774FtbHWcyOYhUcjOPFpGTf4iQ==" saltValue="33NMwvLoRNND1OO6hh037w==" spinCount="100000" sheet="1" selectLockedCells="1"/>
  <mergeCells count="534">
    <mergeCell ref="A264:A267"/>
    <mergeCell ref="N264:N268"/>
    <mergeCell ref="O264:O268"/>
    <mergeCell ref="AB264:AB268"/>
    <mergeCell ref="AC264:AC268"/>
    <mergeCell ref="M264:M268"/>
    <mergeCell ref="AA264:AA268"/>
    <mergeCell ref="AE264:AE268"/>
    <mergeCell ref="AF264:AF265"/>
    <mergeCell ref="AF267:AF268"/>
    <mergeCell ref="AE254:AE258"/>
    <mergeCell ref="AF254:AF255"/>
    <mergeCell ref="AF257:AF258"/>
    <mergeCell ref="A259:A262"/>
    <mergeCell ref="N259:N263"/>
    <mergeCell ref="O259:O263"/>
    <mergeCell ref="AB259:AB263"/>
    <mergeCell ref="AC259:AC263"/>
    <mergeCell ref="M259:M263"/>
    <mergeCell ref="AA259:AA263"/>
    <mergeCell ref="AE259:AE263"/>
    <mergeCell ref="AF259:AF260"/>
    <mergeCell ref="AF262:AF263"/>
    <mergeCell ref="A249:A252"/>
    <mergeCell ref="N249:N253"/>
    <mergeCell ref="O249:O253"/>
    <mergeCell ref="AB249:AB253"/>
    <mergeCell ref="AC249:AC253"/>
    <mergeCell ref="A254:A257"/>
    <mergeCell ref="N254:N258"/>
    <mergeCell ref="O254:O258"/>
    <mergeCell ref="AB254:AB258"/>
    <mergeCell ref="AC254:AC258"/>
    <mergeCell ref="M254:M258"/>
    <mergeCell ref="AA254:AA258"/>
    <mergeCell ref="A244:A247"/>
    <mergeCell ref="N244:N248"/>
    <mergeCell ref="O244:O248"/>
    <mergeCell ref="AB244:AB248"/>
    <mergeCell ref="AC244:AC248"/>
    <mergeCell ref="A239:A242"/>
    <mergeCell ref="N239:N243"/>
    <mergeCell ref="O239:O243"/>
    <mergeCell ref="AB239:AB243"/>
    <mergeCell ref="AC239:AC243"/>
    <mergeCell ref="M239:M243"/>
    <mergeCell ref="AA239:AA243"/>
    <mergeCell ref="A234:A237"/>
    <mergeCell ref="N234:N238"/>
    <mergeCell ref="O234:O238"/>
    <mergeCell ref="AB234:AB238"/>
    <mergeCell ref="AC234:AC238"/>
    <mergeCell ref="M234:M238"/>
    <mergeCell ref="AA234:AA238"/>
    <mergeCell ref="AE234:AE238"/>
    <mergeCell ref="AF234:AF235"/>
    <mergeCell ref="AF237:AF238"/>
    <mergeCell ref="A224:A227"/>
    <mergeCell ref="N224:N228"/>
    <mergeCell ref="O224:O228"/>
    <mergeCell ref="AB224:AB228"/>
    <mergeCell ref="AC224:AC228"/>
    <mergeCell ref="A229:A232"/>
    <mergeCell ref="N229:N233"/>
    <mergeCell ref="O229:O233"/>
    <mergeCell ref="AB229:AB233"/>
    <mergeCell ref="AC229:AC233"/>
    <mergeCell ref="A219:A222"/>
    <mergeCell ref="N219:N223"/>
    <mergeCell ref="O219:O223"/>
    <mergeCell ref="AB219:AB223"/>
    <mergeCell ref="AC219:AC223"/>
    <mergeCell ref="N214:N218"/>
    <mergeCell ref="O214:O218"/>
    <mergeCell ref="AB214:AB218"/>
    <mergeCell ref="AC214:AC218"/>
    <mergeCell ref="A214:A217"/>
    <mergeCell ref="M219:M223"/>
    <mergeCell ref="AA219:AA223"/>
    <mergeCell ref="A209:A212"/>
    <mergeCell ref="N209:N213"/>
    <mergeCell ref="O209:O213"/>
    <mergeCell ref="AB209:AB213"/>
    <mergeCell ref="AC209:AC213"/>
    <mergeCell ref="A204:A207"/>
    <mergeCell ref="N204:N208"/>
    <mergeCell ref="O204:O208"/>
    <mergeCell ref="AB204:AB208"/>
    <mergeCell ref="AC204:AC208"/>
    <mergeCell ref="M204:M208"/>
    <mergeCell ref="AA204:AA208"/>
    <mergeCell ref="AE189:AE193"/>
    <mergeCell ref="AF189:AF190"/>
    <mergeCell ref="AF192:AF193"/>
    <mergeCell ref="A194:A197"/>
    <mergeCell ref="N194:N198"/>
    <mergeCell ref="O194:O198"/>
    <mergeCell ref="AB194:AB198"/>
    <mergeCell ref="AC194:AC198"/>
    <mergeCell ref="M194:M198"/>
    <mergeCell ref="AA194:AA198"/>
    <mergeCell ref="AE194:AE198"/>
    <mergeCell ref="AF194:AF195"/>
    <mergeCell ref="AF197:AF198"/>
    <mergeCell ref="A184:A187"/>
    <mergeCell ref="N184:N188"/>
    <mergeCell ref="O184:O188"/>
    <mergeCell ref="AB184:AB188"/>
    <mergeCell ref="AC184:AC188"/>
    <mergeCell ref="A189:A192"/>
    <mergeCell ref="N189:N193"/>
    <mergeCell ref="O189:O193"/>
    <mergeCell ref="AB189:AB193"/>
    <mergeCell ref="AC189:AC193"/>
    <mergeCell ref="M189:M193"/>
    <mergeCell ref="AA189:AA193"/>
    <mergeCell ref="A179:A182"/>
    <mergeCell ref="N179:N183"/>
    <mergeCell ref="O179:O183"/>
    <mergeCell ref="AB179:AB183"/>
    <mergeCell ref="AC179:AC183"/>
    <mergeCell ref="A174:A177"/>
    <mergeCell ref="N174:N178"/>
    <mergeCell ref="M174:M178"/>
    <mergeCell ref="AA174:AA178"/>
    <mergeCell ref="AE159:AE163"/>
    <mergeCell ref="AF159:AF160"/>
    <mergeCell ref="AF162:AF163"/>
    <mergeCell ref="A164:A167"/>
    <mergeCell ref="N164:N168"/>
    <mergeCell ref="O164:O168"/>
    <mergeCell ref="AB164:AB168"/>
    <mergeCell ref="AC164:AC168"/>
    <mergeCell ref="M164:M168"/>
    <mergeCell ref="AA164:AA168"/>
    <mergeCell ref="AE164:AE168"/>
    <mergeCell ref="AF164:AF165"/>
    <mergeCell ref="AF167:AF168"/>
    <mergeCell ref="A154:A157"/>
    <mergeCell ref="N154:N158"/>
    <mergeCell ref="O154:O158"/>
    <mergeCell ref="AB154:AB158"/>
    <mergeCell ref="AC154:AC158"/>
    <mergeCell ref="A159:A162"/>
    <mergeCell ref="N159:N163"/>
    <mergeCell ref="O159:O163"/>
    <mergeCell ref="AB159:AB163"/>
    <mergeCell ref="AC159:AC163"/>
    <mergeCell ref="M159:M163"/>
    <mergeCell ref="AA159:AA163"/>
    <mergeCell ref="A149:A152"/>
    <mergeCell ref="N149:N153"/>
    <mergeCell ref="O149:O153"/>
    <mergeCell ref="AB149:AB153"/>
    <mergeCell ref="AC149:AC153"/>
    <mergeCell ref="A144:A147"/>
    <mergeCell ref="N144:N148"/>
    <mergeCell ref="M144:M148"/>
    <mergeCell ref="AA144:AA148"/>
    <mergeCell ref="A129:A132"/>
    <mergeCell ref="N129:N133"/>
    <mergeCell ref="O129:O133"/>
    <mergeCell ref="AB129:AB133"/>
    <mergeCell ref="AC129:AC133"/>
    <mergeCell ref="A134:A137"/>
    <mergeCell ref="N134:N138"/>
    <mergeCell ref="O134:O138"/>
    <mergeCell ref="AB134:AB138"/>
    <mergeCell ref="AC134:AC138"/>
    <mergeCell ref="A124:A127"/>
    <mergeCell ref="N124:N128"/>
    <mergeCell ref="O124:O128"/>
    <mergeCell ref="AB124:AB128"/>
    <mergeCell ref="AC124:AC128"/>
    <mergeCell ref="A119:A122"/>
    <mergeCell ref="N119:N123"/>
    <mergeCell ref="O119:O123"/>
    <mergeCell ref="M124:M128"/>
    <mergeCell ref="AA124:AA128"/>
    <mergeCell ref="A114:A117"/>
    <mergeCell ref="N114:N118"/>
    <mergeCell ref="O114:O118"/>
    <mergeCell ref="AB114:AB118"/>
    <mergeCell ref="AC114:AC118"/>
    <mergeCell ref="A109:A112"/>
    <mergeCell ref="N109:N113"/>
    <mergeCell ref="O109:O113"/>
    <mergeCell ref="AB109:AB113"/>
    <mergeCell ref="AC109:AC113"/>
    <mergeCell ref="M109:M113"/>
    <mergeCell ref="AA109:AA113"/>
    <mergeCell ref="A99:A102"/>
    <mergeCell ref="N99:N103"/>
    <mergeCell ref="O99:O103"/>
    <mergeCell ref="AB99:AB103"/>
    <mergeCell ref="AC99:AC103"/>
    <mergeCell ref="A104:A107"/>
    <mergeCell ref="N104:N108"/>
    <mergeCell ref="O104:O108"/>
    <mergeCell ref="AB104:AB108"/>
    <mergeCell ref="AC104:AC108"/>
    <mergeCell ref="A94:A97"/>
    <mergeCell ref="N94:N98"/>
    <mergeCell ref="O94:O98"/>
    <mergeCell ref="AB94:AB98"/>
    <mergeCell ref="AC94:AC98"/>
    <mergeCell ref="A89:A92"/>
    <mergeCell ref="N89:N93"/>
    <mergeCell ref="O89:O93"/>
    <mergeCell ref="M94:M98"/>
    <mergeCell ref="AA94:AA98"/>
    <mergeCell ref="A84:A87"/>
    <mergeCell ref="N84:N88"/>
    <mergeCell ref="O84:O88"/>
    <mergeCell ref="AB84:AB88"/>
    <mergeCell ref="AC84:AC88"/>
    <mergeCell ref="A79:A82"/>
    <mergeCell ref="N79:N83"/>
    <mergeCell ref="O79:O83"/>
    <mergeCell ref="AB79:AB83"/>
    <mergeCell ref="AC79:AC83"/>
    <mergeCell ref="M79:M83"/>
    <mergeCell ref="AA79:AA83"/>
    <mergeCell ref="AE69:AE73"/>
    <mergeCell ref="AF69:AF70"/>
    <mergeCell ref="AF72:AF73"/>
    <mergeCell ref="A74:A77"/>
    <mergeCell ref="N74:N78"/>
    <mergeCell ref="O74:O78"/>
    <mergeCell ref="AB74:AB78"/>
    <mergeCell ref="AC74:AC78"/>
    <mergeCell ref="M74:M78"/>
    <mergeCell ref="AA74:AA78"/>
    <mergeCell ref="AE74:AE78"/>
    <mergeCell ref="AF74:AF75"/>
    <mergeCell ref="AF77:AF78"/>
    <mergeCell ref="A64:A67"/>
    <mergeCell ref="N64:N68"/>
    <mergeCell ref="O64:O68"/>
    <mergeCell ref="AB64:AB68"/>
    <mergeCell ref="AC64:AC68"/>
    <mergeCell ref="A69:A72"/>
    <mergeCell ref="N69:N73"/>
    <mergeCell ref="O69:O73"/>
    <mergeCell ref="AB69:AB73"/>
    <mergeCell ref="AC69:AC73"/>
    <mergeCell ref="M69:M73"/>
    <mergeCell ref="AA69:AA73"/>
    <mergeCell ref="A59:A62"/>
    <mergeCell ref="N59:N63"/>
    <mergeCell ref="O59:O63"/>
    <mergeCell ref="AB59:AB63"/>
    <mergeCell ref="AC59:AC63"/>
    <mergeCell ref="A54:A57"/>
    <mergeCell ref="N54:N58"/>
    <mergeCell ref="M54:M58"/>
    <mergeCell ref="AA54:AA58"/>
    <mergeCell ref="A44:A47"/>
    <mergeCell ref="N44:N48"/>
    <mergeCell ref="O44:O48"/>
    <mergeCell ref="AB44:AB48"/>
    <mergeCell ref="AC44:AC48"/>
    <mergeCell ref="M44:M48"/>
    <mergeCell ref="AA44:AA48"/>
    <mergeCell ref="AE44:AE48"/>
    <mergeCell ref="AF44:AF45"/>
    <mergeCell ref="AF47:AF48"/>
    <mergeCell ref="AE34:AE38"/>
    <mergeCell ref="AF34:AF35"/>
    <mergeCell ref="AF37:AF38"/>
    <mergeCell ref="A39:A42"/>
    <mergeCell ref="N39:N43"/>
    <mergeCell ref="O39:O43"/>
    <mergeCell ref="AB39:AB43"/>
    <mergeCell ref="AC39:AC43"/>
    <mergeCell ref="M39:M43"/>
    <mergeCell ref="AA39:AA43"/>
    <mergeCell ref="AE39:AE43"/>
    <mergeCell ref="AF39:AF40"/>
    <mergeCell ref="AF42:AF43"/>
    <mergeCell ref="A29:A32"/>
    <mergeCell ref="N29:N33"/>
    <mergeCell ref="O29:O33"/>
    <mergeCell ref="AB29:AB33"/>
    <mergeCell ref="AC29:AC33"/>
    <mergeCell ref="A34:A37"/>
    <mergeCell ref="N34:N38"/>
    <mergeCell ref="O34:O38"/>
    <mergeCell ref="AB34:AB38"/>
    <mergeCell ref="AC34:AC38"/>
    <mergeCell ref="M34:M38"/>
    <mergeCell ref="AA34:AA38"/>
    <mergeCell ref="A24:A27"/>
    <mergeCell ref="N24:N28"/>
    <mergeCell ref="O24:O28"/>
    <mergeCell ref="AB24:AB28"/>
    <mergeCell ref="AC24:AC28"/>
    <mergeCell ref="A19:A22"/>
    <mergeCell ref="N19:N23"/>
    <mergeCell ref="O19:O23"/>
    <mergeCell ref="M19:M23"/>
    <mergeCell ref="AA19:AA23"/>
    <mergeCell ref="A14:A17"/>
    <mergeCell ref="N14:N18"/>
    <mergeCell ref="O14:O18"/>
    <mergeCell ref="AB14:AB18"/>
    <mergeCell ref="AC14:AC18"/>
    <mergeCell ref="M14:M18"/>
    <mergeCell ref="AA14:AA18"/>
    <mergeCell ref="AE14:AE18"/>
    <mergeCell ref="AF14:AF15"/>
    <mergeCell ref="AF17:AF18"/>
    <mergeCell ref="A9:A12"/>
    <mergeCell ref="N9:N13"/>
    <mergeCell ref="O9:O13"/>
    <mergeCell ref="AB9:AB13"/>
    <mergeCell ref="AC9:AC13"/>
    <mergeCell ref="M9:M13"/>
    <mergeCell ref="AA9:AA13"/>
    <mergeCell ref="AE9:AE13"/>
    <mergeCell ref="AF9:AF10"/>
    <mergeCell ref="AF12:AF13"/>
    <mergeCell ref="A4:A8"/>
    <mergeCell ref="N4:N8"/>
    <mergeCell ref="O4:O8"/>
    <mergeCell ref="AB4:AB8"/>
    <mergeCell ref="AC4:AC8"/>
    <mergeCell ref="C1:O2"/>
    <mergeCell ref="P1:AC2"/>
    <mergeCell ref="AD1:AD3"/>
    <mergeCell ref="AE1:AF2"/>
    <mergeCell ref="M4:M8"/>
    <mergeCell ref="AA4:AA8"/>
    <mergeCell ref="AE4:AE8"/>
    <mergeCell ref="AF4:AF5"/>
    <mergeCell ref="AF7:AF8"/>
    <mergeCell ref="A199:A202"/>
    <mergeCell ref="N199:N203"/>
    <mergeCell ref="O199:O203"/>
    <mergeCell ref="AB199:AB203"/>
    <mergeCell ref="AC199:AC203"/>
    <mergeCell ref="M199:M203"/>
    <mergeCell ref="AA199:AA203"/>
    <mergeCell ref="AE199:AE203"/>
    <mergeCell ref="AF199:AF200"/>
    <mergeCell ref="AF202:AF203"/>
    <mergeCell ref="A169:A172"/>
    <mergeCell ref="N169:N173"/>
    <mergeCell ref="O169:O173"/>
    <mergeCell ref="AB169:AB173"/>
    <mergeCell ref="AC169:AC173"/>
    <mergeCell ref="M169:M173"/>
    <mergeCell ref="AA169:AA173"/>
    <mergeCell ref="AE169:AE173"/>
    <mergeCell ref="AF169:AF170"/>
    <mergeCell ref="AF172:AF173"/>
    <mergeCell ref="A139:A142"/>
    <mergeCell ref="N139:N143"/>
    <mergeCell ref="O139:O143"/>
    <mergeCell ref="AB139:AB143"/>
    <mergeCell ref="AC139:AC143"/>
    <mergeCell ref="M139:M143"/>
    <mergeCell ref="AA139:AA143"/>
    <mergeCell ref="AE139:AE143"/>
    <mergeCell ref="AF139:AF140"/>
    <mergeCell ref="AF142:AF143"/>
    <mergeCell ref="A49:A52"/>
    <mergeCell ref="N49:N53"/>
    <mergeCell ref="O49:O53"/>
    <mergeCell ref="AB49:AB53"/>
    <mergeCell ref="AC49:AC53"/>
    <mergeCell ref="M49:M53"/>
    <mergeCell ref="AA49:AA53"/>
    <mergeCell ref="AE49:AE53"/>
    <mergeCell ref="AF49:AF50"/>
    <mergeCell ref="AF52:AF53"/>
    <mergeCell ref="AF22:AF23"/>
    <mergeCell ref="M24:M28"/>
    <mergeCell ref="AA24:AA28"/>
    <mergeCell ref="AE24:AE28"/>
    <mergeCell ref="AF24:AF25"/>
    <mergeCell ref="AF27:AF28"/>
    <mergeCell ref="M29:M33"/>
    <mergeCell ref="AA29:AA33"/>
    <mergeCell ref="AE29:AE33"/>
    <mergeCell ref="AF29:AF30"/>
    <mergeCell ref="AF32:AF33"/>
    <mergeCell ref="AB19:AB23"/>
    <mergeCell ref="AC19:AC23"/>
    <mergeCell ref="AE19:AE23"/>
    <mergeCell ref="AF19:AF20"/>
    <mergeCell ref="AF57:AF58"/>
    <mergeCell ref="M59:M63"/>
    <mergeCell ref="AA59:AA63"/>
    <mergeCell ref="AE59:AE63"/>
    <mergeCell ref="AF59:AF60"/>
    <mergeCell ref="AF62:AF63"/>
    <mergeCell ref="M64:M68"/>
    <mergeCell ref="AA64:AA68"/>
    <mergeCell ref="AE64:AE68"/>
    <mergeCell ref="AF64:AF65"/>
    <mergeCell ref="AF67:AF68"/>
    <mergeCell ref="O54:O58"/>
    <mergeCell ref="AB54:AB58"/>
    <mergeCell ref="AC54:AC58"/>
    <mergeCell ref="AE54:AE58"/>
    <mergeCell ref="AF54:AF55"/>
    <mergeCell ref="AF82:AF83"/>
    <mergeCell ref="M84:M88"/>
    <mergeCell ref="AA84:AA88"/>
    <mergeCell ref="AE84:AE88"/>
    <mergeCell ref="AF84:AF85"/>
    <mergeCell ref="AF87:AF88"/>
    <mergeCell ref="M89:M93"/>
    <mergeCell ref="AA89:AA93"/>
    <mergeCell ref="AE89:AE93"/>
    <mergeCell ref="AF89:AF90"/>
    <mergeCell ref="AF92:AF93"/>
    <mergeCell ref="AE79:AE83"/>
    <mergeCell ref="AF79:AF80"/>
    <mergeCell ref="AB89:AB93"/>
    <mergeCell ref="AC89:AC93"/>
    <mergeCell ref="AF97:AF98"/>
    <mergeCell ref="M99:M103"/>
    <mergeCell ref="AA99:AA103"/>
    <mergeCell ref="AE99:AE103"/>
    <mergeCell ref="AF99:AF100"/>
    <mergeCell ref="AF102:AF103"/>
    <mergeCell ref="M104:M108"/>
    <mergeCell ref="AA104:AA108"/>
    <mergeCell ref="AE104:AE108"/>
    <mergeCell ref="AF104:AF105"/>
    <mergeCell ref="AF107:AF108"/>
    <mergeCell ref="AE94:AE98"/>
    <mergeCell ref="AF94:AF95"/>
    <mergeCell ref="AF112:AF113"/>
    <mergeCell ref="M114:M118"/>
    <mergeCell ref="AA114:AA118"/>
    <mergeCell ref="AE114:AE118"/>
    <mergeCell ref="AF114:AF115"/>
    <mergeCell ref="AF117:AF118"/>
    <mergeCell ref="M119:M123"/>
    <mergeCell ref="AA119:AA123"/>
    <mergeCell ref="AE119:AE123"/>
    <mergeCell ref="AF119:AF120"/>
    <mergeCell ref="AF122:AF123"/>
    <mergeCell ref="AE109:AE113"/>
    <mergeCell ref="AF109:AF110"/>
    <mergeCell ref="AB119:AB123"/>
    <mergeCell ref="AC119:AC123"/>
    <mergeCell ref="AF127:AF128"/>
    <mergeCell ref="M129:M133"/>
    <mergeCell ref="AA129:AA133"/>
    <mergeCell ref="AE129:AE133"/>
    <mergeCell ref="AF129:AF130"/>
    <mergeCell ref="AF132:AF133"/>
    <mergeCell ref="M134:M138"/>
    <mergeCell ref="AA134:AA138"/>
    <mergeCell ref="AE134:AE138"/>
    <mergeCell ref="AF134:AF135"/>
    <mergeCell ref="AF137:AF138"/>
    <mergeCell ref="AE124:AE128"/>
    <mergeCell ref="AF124:AF125"/>
    <mergeCell ref="AF147:AF148"/>
    <mergeCell ref="M149:M153"/>
    <mergeCell ref="AA149:AA153"/>
    <mergeCell ref="AE149:AE153"/>
    <mergeCell ref="AF149:AF150"/>
    <mergeCell ref="AF152:AF153"/>
    <mergeCell ref="M154:M158"/>
    <mergeCell ref="AA154:AA158"/>
    <mergeCell ref="AE154:AE158"/>
    <mergeCell ref="AF154:AF155"/>
    <mergeCell ref="AF157:AF158"/>
    <mergeCell ref="O144:O148"/>
    <mergeCell ref="AB144:AB148"/>
    <mergeCell ref="AC144:AC148"/>
    <mergeCell ref="AE144:AE148"/>
    <mergeCell ref="AF144:AF145"/>
    <mergeCell ref="AF177:AF178"/>
    <mergeCell ref="M179:M183"/>
    <mergeCell ref="AA179:AA183"/>
    <mergeCell ref="AE179:AE183"/>
    <mergeCell ref="AF179:AF180"/>
    <mergeCell ref="AF182:AF183"/>
    <mergeCell ref="M184:M188"/>
    <mergeCell ref="AA184:AA188"/>
    <mergeCell ref="AE184:AE188"/>
    <mergeCell ref="AF184:AF185"/>
    <mergeCell ref="AF187:AF188"/>
    <mergeCell ref="O174:O178"/>
    <mergeCell ref="AB174:AB178"/>
    <mergeCell ref="AC174:AC178"/>
    <mergeCell ref="AE174:AE178"/>
    <mergeCell ref="AF174:AF175"/>
    <mergeCell ref="AF207:AF208"/>
    <mergeCell ref="M209:M213"/>
    <mergeCell ref="AA209:AA213"/>
    <mergeCell ref="AE209:AE213"/>
    <mergeCell ref="AF209:AF210"/>
    <mergeCell ref="AF212:AF213"/>
    <mergeCell ref="M214:M218"/>
    <mergeCell ref="AA214:AA218"/>
    <mergeCell ref="AE214:AE218"/>
    <mergeCell ref="AF214:AF215"/>
    <mergeCell ref="AF217:AF218"/>
    <mergeCell ref="AE204:AE208"/>
    <mergeCell ref="AF204:AF205"/>
    <mergeCell ref="AF222:AF223"/>
    <mergeCell ref="M224:M228"/>
    <mergeCell ref="AA224:AA228"/>
    <mergeCell ref="AE224:AE228"/>
    <mergeCell ref="AF224:AF225"/>
    <mergeCell ref="AF227:AF228"/>
    <mergeCell ref="M229:M233"/>
    <mergeCell ref="AA229:AA233"/>
    <mergeCell ref="AE229:AE233"/>
    <mergeCell ref="AF229:AF230"/>
    <mergeCell ref="AF232:AF233"/>
    <mergeCell ref="AE219:AE223"/>
    <mergeCell ref="AF219:AF220"/>
    <mergeCell ref="AF242:AF243"/>
    <mergeCell ref="M244:M248"/>
    <mergeCell ref="AA244:AA248"/>
    <mergeCell ref="AE244:AE248"/>
    <mergeCell ref="AF244:AF245"/>
    <mergeCell ref="AF247:AF248"/>
    <mergeCell ref="M249:M253"/>
    <mergeCell ref="AA249:AA253"/>
    <mergeCell ref="AE249:AE253"/>
    <mergeCell ref="AF249:AF250"/>
    <mergeCell ref="AF252:AF253"/>
    <mergeCell ref="AE239:AE243"/>
    <mergeCell ref="AF239:AF240"/>
  </mergeCells>
  <conditionalFormatting sqref="AD214:AD268">
    <cfRule type="containsText" dxfId="299" priority="5" operator="containsText" text="Cycle Incomplete">
      <formula>NOT(ISERROR(SEARCH("Cycle Incomplete",AD214)))</formula>
    </cfRule>
    <cfRule type="containsText" dxfId="298" priority="6" operator="containsText" text="No">
      <formula>NOT(ISERROR(SEARCH("No",AD214)))</formula>
    </cfRule>
  </conditionalFormatting>
  <conditionalFormatting sqref="AD214:AD268">
    <cfRule type="containsText" dxfId="297" priority="4" operator="containsText" text="Cycle Complete">
      <formula>NOT(ISERROR(SEARCH("Cycle Complete",AD214)))</formula>
    </cfRule>
  </conditionalFormatting>
  <conditionalFormatting sqref="AD4:AD213">
    <cfRule type="containsText" dxfId="296" priority="2" operator="containsText" text="Cycle Incomplete">
      <formula>NOT(ISERROR(SEARCH("Cycle Incomplete",AD4)))</formula>
    </cfRule>
    <cfRule type="containsText" dxfId="295" priority="3" operator="containsText" text="No">
      <formula>NOT(ISERROR(SEARCH("No",AD4)))</formula>
    </cfRule>
  </conditionalFormatting>
  <conditionalFormatting sqref="AD4:AD213">
    <cfRule type="containsText" dxfId="294" priority="1" operator="containsText" text="Cycle Complete">
      <formula>NOT(ISERROR(SEARCH("Cycle Complete",AD4)))</formula>
    </cfRule>
  </conditionalFormatting>
  <dataValidations count="3">
    <dataValidation type="whole" allowBlank="1" showInputMessage="1" showErrorMessage="1" sqref="P269:Z1048576 C269:L1048576" xr:uid="{7A139DF2-BDA8-45E8-BDD4-4C8524FDAF7E}">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C7B6A823-0C27-4814-8C27-47C987B20927}">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F6DD8919-9800-403B-AE5B-0770F1891091}">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D6EA4FEF-DE18-4128-AE59-11DF0E403C0F}">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EE4FF36C-5845-41C0-8048-9D4160406C61}">
          <x14:formula1>
            <xm:f>Lists!$A$2:$A$51</xm:f>
          </x14:formula1>
          <xm:sqref>A269:A1048576</xm:sqref>
        </x14:dataValidation>
        <x14:dataValidation type="list" allowBlank="1" showInputMessage="1" showErrorMessage="1" xr:uid="{E6C69DF7-9438-4CCC-BA71-EF156882B7EF}">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9EC6F05E-D5FF-43A9-8687-2EE67852DDBF}">
          <x14:formula1>
            <xm:f>Lists!$C$2:$C$12</xm:f>
          </x14:formula1>
          <xm:sqref>AE4:AE1048576</xm:sqref>
        </x14:dataValidation>
        <x14:dataValidation type="list" allowBlank="1" showInputMessage="1" showErrorMessage="1" xr:uid="{334D419F-BC80-4F7A-B6F4-92636B804666}">
          <x14:formula1>
            <xm:f>Lists!$E$2:$E$3</xm:f>
          </x14:formula1>
          <xm:sqref>P4:Z268 C4:L268</xm:sqref>
        </x14:dataValidation>
        <x14:dataValidation type="list" allowBlank="1" showInputMessage="1" showErrorMessage="1" xr:uid="{807514FE-279B-4327-B1FA-151573AB998F}">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y6k7qUY7+xCzM7bQO1rpNDMlhSSD8qpms5Z2utuN8LfV/bmq28kh+Uy+m+Wdi569nwbqgnmxmXCr1twLR8g15A==" saltValue="pybFuWK33enly2lsbaxbEg==" spinCount="100000" sheet="1" selectLockedCells="1"/>
  <mergeCells count="534">
    <mergeCell ref="A264:A267"/>
    <mergeCell ref="N264:N268"/>
    <mergeCell ref="O264:O268"/>
    <mergeCell ref="AB264:AB268"/>
    <mergeCell ref="AC264:AC268"/>
    <mergeCell ref="M264:M268"/>
    <mergeCell ref="AA264:AA268"/>
    <mergeCell ref="AE264:AE268"/>
    <mergeCell ref="AF264:AF265"/>
    <mergeCell ref="AF267:AF268"/>
    <mergeCell ref="AE254:AE258"/>
    <mergeCell ref="AF254:AF255"/>
    <mergeCell ref="AF257:AF258"/>
    <mergeCell ref="A259:A262"/>
    <mergeCell ref="N259:N263"/>
    <mergeCell ref="O259:O263"/>
    <mergeCell ref="AB259:AB263"/>
    <mergeCell ref="AC259:AC263"/>
    <mergeCell ref="M259:M263"/>
    <mergeCell ref="AA259:AA263"/>
    <mergeCell ref="AE259:AE263"/>
    <mergeCell ref="AF259:AF260"/>
    <mergeCell ref="AF262:AF263"/>
    <mergeCell ref="A249:A252"/>
    <mergeCell ref="N249:N253"/>
    <mergeCell ref="O249:O253"/>
    <mergeCell ref="AB249:AB253"/>
    <mergeCell ref="AC249:AC253"/>
    <mergeCell ref="A254:A257"/>
    <mergeCell ref="N254:N258"/>
    <mergeCell ref="O254:O258"/>
    <mergeCell ref="AB254:AB258"/>
    <mergeCell ref="AC254:AC258"/>
    <mergeCell ref="M254:M258"/>
    <mergeCell ref="AA254:AA258"/>
    <mergeCell ref="A244:A247"/>
    <mergeCell ref="N244:N248"/>
    <mergeCell ref="O244:O248"/>
    <mergeCell ref="AB244:AB248"/>
    <mergeCell ref="AC244:AC248"/>
    <mergeCell ref="A239:A242"/>
    <mergeCell ref="N239:N243"/>
    <mergeCell ref="O239:O243"/>
    <mergeCell ref="AB239:AB243"/>
    <mergeCell ref="AC239:AC243"/>
    <mergeCell ref="M239:M243"/>
    <mergeCell ref="AA239:AA243"/>
    <mergeCell ref="A234:A237"/>
    <mergeCell ref="N234:N238"/>
    <mergeCell ref="O234:O238"/>
    <mergeCell ref="AB234:AB238"/>
    <mergeCell ref="AC234:AC238"/>
    <mergeCell ref="M234:M238"/>
    <mergeCell ref="AA234:AA238"/>
    <mergeCell ref="AE234:AE238"/>
    <mergeCell ref="AF234:AF235"/>
    <mergeCell ref="AF237:AF238"/>
    <mergeCell ref="A224:A227"/>
    <mergeCell ref="N224:N228"/>
    <mergeCell ref="O224:O228"/>
    <mergeCell ref="AB224:AB228"/>
    <mergeCell ref="AC224:AC228"/>
    <mergeCell ref="A229:A232"/>
    <mergeCell ref="N229:N233"/>
    <mergeCell ref="O229:O233"/>
    <mergeCell ref="AB229:AB233"/>
    <mergeCell ref="AC229:AC233"/>
    <mergeCell ref="A219:A222"/>
    <mergeCell ref="N219:N223"/>
    <mergeCell ref="O219:O223"/>
    <mergeCell ref="AB219:AB223"/>
    <mergeCell ref="AC219:AC223"/>
    <mergeCell ref="N214:N218"/>
    <mergeCell ref="O214:O218"/>
    <mergeCell ref="AB214:AB218"/>
    <mergeCell ref="AC214:AC218"/>
    <mergeCell ref="A214:A217"/>
    <mergeCell ref="M219:M223"/>
    <mergeCell ref="AA219:AA223"/>
    <mergeCell ref="A209:A212"/>
    <mergeCell ref="N209:N213"/>
    <mergeCell ref="O209:O213"/>
    <mergeCell ref="AB209:AB213"/>
    <mergeCell ref="AC209:AC213"/>
    <mergeCell ref="A204:A207"/>
    <mergeCell ref="N204:N208"/>
    <mergeCell ref="O204:O208"/>
    <mergeCell ref="AB204:AB208"/>
    <mergeCell ref="AC204:AC208"/>
    <mergeCell ref="M204:M208"/>
    <mergeCell ref="AA204:AA208"/>
    <mergeCell ref="AE189:AE193"/>
    <mergeCell ref="AF189:AF190"/>
    <mergeCell ref="AF192:AF193"/>
    <mergeCell ref="A194:A197"/>
    <mergeCell ref="N194:N198"/>
    <mergeCell ref="O194:O198"/>
    <mergeCell ref="AB194:AB198"/>
    <mergeCell ref="AC194:AC198"/>
    <mergeCell ref="M194:M198"/>
    <mergeCell ref="AA194:AA198"/>
    <mergeCell ref="AE194:AE198"/>
    <mergeCell ref="AF194:AF195"/>
    <mergeCell ref="AF197:AF198"/>
    <mergeCell ref="A184:A187"/>
    <mergeCell ref="N184:N188"/>
    <mergeCell ref="O184:O188"/>
    <mergeCell ref="AB184:AB188"/>
    <mergeCell ref="AC184:AC188"/>
    <mergeCell ref="A189:A192"/>
    <mergeCell ref="N189:N193"/>
    <mergeCell ref="O189:O193"/>
    <mergeCell ref="AB189:AB193"/>
    <mergeCell ref="AC189:AC193"/>
    <mergeCell ref="M189:M193"/>
    <mergeCell ref="AA189:AA193"/>
    <mergeCell ref="A179:A182"/>
    <mergeCell ref="N179:N183"/>
    <mergeCell ref="O179:O183"/>
    <mergeCell ref="AB179:AB183"/>
    <mergeCell ref="AC179:AC183"/>
    <mergeCell ref="A174:A177"/>
    <mergeCell ref="N174:N178"/>
    <mergeCell ref="M174:M178"/>
    <mergeCell ref="AA174:AA178"/>
    <mergeCell ref="AE159:AE163"/>
    <mergeCell ref="AF159:AF160"/>
    <mergeCell ref="AF162:AF163"/>
    <mergeCell ref="A164:A167"/>
    <mergeCell ref="N164:N168"/>
    <mergeCell ref="O164:O168"/>
    <mergeCell ref="AB164:AB168"/>
    <mergeCell ref="AC164:AC168"/>
    <mergeCell ref="M164:M168"/>
    <mergeCell ref="AA164:AA168"/>
    <mergeCell ref="AE164:AE168"/>
    <mergeCell ref="AF164:AF165"/>
    <mergeCell ref="AF167:AF168"/>
    <mergeCell ref="A154:A157"/>
    <mergeCell ref="N154:N158"/>
    <mergeCell ref="O154:O158"/>
    <mergeCell ref="AB154:AB158"/>
    <mergeCell ref="AC154:AC158"/>
    <mergeCell ref="A159:A162"/>
    <mergeCell ref="N159:N163"/>
    <mergeCell ref="O159:O163"/>
    <mergeCell ref="AB159:AB163"/>
    <mergeCell ref="AC159:AC163"/>
    <mergeCell ref="M159:M163"/>
    <mergeCell ref="AA159:AA163"/>
    <mergeCell ref="A149:A152"/>
    <mergeCell ref="N149:N153"/>
    <mergeCell ref="O149:O153"/>
    <mergeCell ref="AB149:AB153"/>
    <mergeCell ref="AC149:AC153"/>
    <mergeCell ref="A144:A147"/>
    <mergeCell ref="N144:N148"/>
    <mergeCell ref="M144:M148"/>
    <mergeCell ref="AA144:AA148"/>
    <mergeCell ref="A129:A132"/>
    <mergeCell ref="N129:N133"/>
    <mergeCell ref="O129:O133"/>
    <mergeCell ref="AB129:AB133"/>
    <mergeCell ref="AC129:AC133"/>
    <mergeCell ref="A134:A137"/>
    <mergeCell ref="N134:N138"/>
    <mergeCell ref="O134:O138"/>
    <mergeCell ref="AB134:AB138"/>
    <mergeCell ref="AC134:AC138"/>
    <mergeCell ref="A124:A127"/>
    <mergeCell ref="N124:N128"/>
    <mergeCell ref="O124:O128"/>
    <mergeCell ref="AB124:AB128"/>
    <mergeCell ref="AC124:AC128"/>
    <mergeCell ref="A119:A122"/>
    <mergeCell ref="N119:N123"/>
    <mergeCell ref="O119:O123"/>
    <mergeCell ref="M124:M128"/>
    <mergeCell ref="AA124:AA128"/>
    <mergeCell ref="A114:A117"/>
    <mergeCell ref="N114:N118"/>
    <mergeCell ref="O114:O118"/>
    <mergeCell ref="AB114:AB118"/>
    <mergeCell ref="AC114:AC118"/>
    <mergeCell ref="A109:A112"/>
    <mergeCell ref="N109:N113"/>
    <mergeCell ref="O109:O113"/>
    <mergeCell ref="AB109:AB113"/>
    <mergeCell ref="AC109:AC113"/>
    <mergeCell ref="M109:M113"/>
    <mergeCell ref="AA109:AA113"/>
    <mergeCell ref="A99:A102"/>
    <mergeCell ref="N99:N103"/>
    <mergeCell ref="O99:O103"/>
    <mergeCell ref="AB99:AB103"/>
    <mergeCell ref="AC99:AC103"/>
    <mergeCell ref="A104:A107"/>
    <mergeCell ref="N104:N108"/>
    <mergeCell ref="O104:O108"/>
    <mergeCell ref="AB104:AB108"/>
    <mergeCell ref="AC104:AC108"/>
    <mergeCell ref="A94:A97"/>
    <mergeCell ref="N94:N98"/>
    <mergeCell ref="O94:O98"/>
    <mergeCell ref="AB94:AB98"/>
    <mergeCell ref="AC94:AC98"/>
    <mergeCell ref="A89:A92"/>
    <mergeCell ref="N89:N93"/>
    <mergeCell ref="O89:O93"/>
    <mergeCell ref="M94:M98"/>
    <mergeCell ref="AA94:AA98"/>
    <mergeCell ref="A84:A87"/>
    <mergeCell ref="N84:N88"/>
    <mergeCell ref="O84:O88"/>
    <mergeCell ref="AB84:AB88"/>
    <mergeCell ref="AC84:AC88"/>
    <mergeCell ref="A79:A82"/>
    <mergeCell ref="N79:N83"/>
    <mergeCell ref="O79:O83"/>
    <mergeCell ref="AB79:AB83"/>
    <mergeCell ref="AC79:AC83"/>
    <mergeCell ref="M79:M83"/>
    <mergeCell ref="AA79:AA83"/>
    <mergeCell ref="AE69:AE73"/>
    <mergeCell ref="AF69:AF70"/>
    <mergeCell ref="AF72:AF73"/>
    <mergeCell ref="A74:A77"/>
    <mergeCell ref="N74:N78"/>
    <mergeCell ref="O74:O78"/>
    <mergeCell ref="AB74:AB78"/>
    <mergeCell ref="AC74:AC78"/>
    <mergeCell ref="M74:M78"/>
    <mergeCell ref="AA74:AA78"/>
    <mergeCell ref="AE74:AE78"/>
    <mergeCell ref="AF74:AF75"/>
    <mergeCell ref="AF77:AF78"/>
    <mergeCell ref="A64:A67"/>
    <mergeCell ref="N64:N68"/>
    <mergeCell ref="O64:O68"/>
    <mergeCell ref="AB64:AB68"/>
    <mergeCell ref="AC64:AC68"/>
    <mergeCell ref="A69:A72"/>
    <mergeCell ref="N69:N73"/>
    <mergeCell ref="O69:O73"/>
    <mergeCell ref="AB69:AB73"/>
    <mergeCell ref="AC69:AC73"/>
    <mergeCell ref="M69:M73"/>
    <mergeCell ref="AA69:AA73"/>
    <mergeCell ref="A59:A62"/>
    <mergeCell ref="N59:N63"/>
    <mergeCell ref="O59:O63"/>
    <mergeCell ref="AB59:AB63"/>
    <mergeCell ref="AC59:AC63"/>
    <mergeCell ref="A54:A57"/>
    <mergeCell ref="N54:N58"/>
    <mergeCell ref="M54:M58"/>
    <mergeCell ref="AA54:AA58"/>
    <mergeCell ref="A44:A47"/>
    <mergeCell ref="N44:N48"/>
    <mergeCell ref="O44:O48"/>
    <mergeCell ref="AB44:AB48"/>
    <mergeCell ref="AC44:AC48"/>
    <mergeCell ref="M44:M48"/>
    <mergeCell ref="AA44:AA48"/>
    <mergeCell ref="AE44:AE48"/>
    <mergeCell ref="AF44:AF45"/>
    <mergeCell ref="AF47:AF48"/>
    <mergeCell ref="AE34:AE38"/>
    <mergeCell ref="AF34:AF35"/>
    <mergeCell ref="AF37:AF38"/>
    <mergeCell ref="A39:A42"/>
    <mergeCell ref="N39:N43"/>
    <mergeCell ref="O39:O43"/>
    <mergeCell ref="AB39:AB43"/>
    <mergeCell ref="AC39:AC43"/>
    <mergeCell ref="M39:M43"/>
    <mergeCell ref="AA39:AA43"/>
    <mergeCell ref="AE39:AE43"/>
    <mergeCell ref="AF39:AF40"/>
    <mergeCell ref="AF42:AF43"/>
    <mergeCell ref="A29:A32"/>
    <mergeCell ref="N29:N33"/>
    <mergeCell ref="O29:O33"/>
    <mergeCell ref="AB29:AB33"/>
    <mergeCell ref="AC29:AC33"/>
    <mergeCell ref="A34:A37"/>
    <mergeCell ref="N34:N38"/>
    <mergeCell ref="O34:O38"/>
    <mergeCell ref="AB34:AB38"/>
    <mergeCell ref="AC34:AC38"/>
    <mergeCell ref="M34:M38"/>
    <mergeCell ref="AA34:AA38"/>
    <mergeCell ref="A24:A27"/>
    <mergeCell ref="N24:N28"/>
    <mergeCell ref="O24:O28"/>
    <mergeCell ref="AB24:AB28"/>
    <mergeCell ref="AC24:AC28"/>
    <mergeCell ref="A19:A22"/>
    <mergeCell ref="N19:N23"/>
    <mergeCell ref="O19:O23"/>
    <mergeCell ref="M19:M23"/>
    <mergeCell ref="AA19:AA23"/>
    <mergeCell ref="A14:A17"/>
    <mergeCell ref="N14:N18"/>
    <mergeCell ref="O14:O18"/>
    <mergeCell ref="AB14:AB18"/>
    <mergeCell ref="AC14:AC18"/>
    <mergeCell ref="M14:M18"/>
    <mergeCell ref="AA14:AA18"/>
    <mergeCell ref="AE14:AE18"/>
    <mergeCell ref="AF14:AF15"/>
    <mergeCell ref="AF17:AF18"/>
    <mergeCell ref="A9:A12"/>
    <mergeCell ref="N9:N13"/>
    <mergeCell ref="O9:O13"/>
    <mergeCell ref="AB9:AB13"/>
    <mergeCell ref="AC9:AC13"/>
    <mergeCell ref="M9:M13"/>
    <mergeCell ref="AA9:AA13"/>
    <mergeCell ref="AE9:AE13"/>
    <mergeCell ref="AF9:AF10"/>
    <mergeCell ref="AF12:AF13"/>
    <mergeCell ref="A4:A8"/>
    <mergeCell ref="N4:N8"/>
    <mergeCell ref="O4:O8"/>
    <mergeCell ref="AB4:AB8"/>
    <mergeCell ref="AC4:AC8"/>
    <mergeCell ref="C1:O2"/>
    <mergeCell ref="P1:AC2"/>
    <mergeCell ref="AD1:AD3"/>
    <mergeCell ref="AE1:AF2"/>
    <mergeCell ref="M4:M8"/>
    <mergeCell ref="AA4:AA8"/>
    <mergeCell ref="AE4:AE8"/>
    <mergeCell ref="AF4:AF5"/>
    <mergeCell ref="AF7:AF8"/>
    <mergeCell ref="A199:A202"/>
    <mergeCell ref="N199:N203"/>
    <mergeCell ref="O199:O203"/>
    <mergeCell ref="AB199:AB203"/>
    <mergeCell ref="AC199:AC203"/>
    <mergeCell ref="M199:M203"/>
    <mergeCell ref="AA199:AA203"/>
    <mergeCell ref="AE199:AE203"/>
    <mergeCell ref="AF199:AF200"/>
    <mergeCell ref="AF202:AF203"/>
    <mergeCell ref="A169:A172"/>
    <mergeCell ref="N169:N173"/>
    <mergeCell ref="O169:O173"/>
    <mergeCell ref="AB169:AB173"/>
    <mergeCell ref="AC169:AC173"/>
    <mergeCell ref="M169:M173"/>
    <mergeCell ref="AA169:AA173"/>
    <mergeCell ref="AE169:AE173"/>
    <mergeCell ref="AF169:AF170"/>
    <mergeCell ref="AF172:AF173"/>
    <mergeCell ref="A139:A142"/>
    <mergeCell ref="N139:N143"/>
    <mergeCell ref="O139:O143"/>
    <mergeCell ref="AB139:AB143"/>
    <mergeCell ref="AC139:AC143"/>
    <mergeCell ref="M139:M143"/>
    <mergeCell ref="AA139:AA143"/>
    <mergeCell ref="AE139:AE143"/>
    <mergeCell ref="AF139:AF140"/>
    <mergeCell ref="AF142:AF143"/>
    <mergeCell ref="A49:A52"/>
    <mergeCell ref="N49:N53"/>
    <mergeCell ref="O49:O53"/>
    <mergeCell ref="AB49:AB53"/>
    <mergeCell ref="AC49:AC53"/>
    <mergeCell ref="M49:M53"/>
    <mergeCell ref="AA49:AA53"/>
    <mergeCell ref="AE49:AE53"/>
    <mergeCell ref="AF49:AF50"/>
    <mergeCell ref="AF52:AF53"/>
    <mergeCell ref="AF22:AF23"/>
    <mergeCell ref="M24:M28"/>
    <mergeCell ref="AA24:AA28"/>
    <mergeCell ref="AE24:AE28"/>
    <mergeCell ref="AF24:AF25"/>
    <mergeCell ref="AF27:AF28"/>
    <mergeCell ref="M29:M33"/>
    <mergeCell ref="AA29:AA33"/>
    <mergeCell ref="AE29:AE33"/>
    <mergeCell ref="AF29:AF30"/>
    <mergeCell ref="AF32:AF33"/>
    <mergeCell ref="AB19:AB23"/>
    <mergeCell ref="AC19:AC23"/>
    <mergeCell ref="AE19:AE23"/>
    <mergeCell ref="AF19:AF20"/>
    <mergeCell ref="AF57:AF58"/>
    <mergeCell ref="M59:M63"/>
    <mergeCell ref="AA59:AA63"/>
    <mergeCell ref="AE59:AE63"/>
    <mergeCell ref="AF59:AF60"/>
    <mergeCell ref="AF62:AF63"/>
    <mergeCell ref="M64:M68"/>
    <mergeCell ref="AA64:AA68"/>
    <mergeCell ref="AE64:AE68"/>
    <mergeCell ref="AF64:AF65"/>
    <mergeCell ref="AF67:AF68"/>
    <mergeCell ref="O54:O58"/>
    <mergeCell ref="AB54:AB58"/>
    <mergeCell ref="AC54:AC58"/>
    <mergeCell ref="AE54:AE58"/>
    <mergeCell ref="AF54:AF55"/>
    <mergeCell ref="AF82:AF83"/>
    <mergeCell ref="M84:M88"/>
    <mergeCell ref="AA84:AA88"/>
    <mergeCell ref="AE84:AE88"/>
    <mergeCell ref="AF84:AF85"/>
    <mergeCell ref="AF87:AF88"/>
    <mergeCell ref="M89:M93"/>
    <mergeCell ref="AA89:AA93"/>
    <mergeCell ref="AE89:AE93"/>
    <mergeCell ref="AF89:AF90"/>
    <mergeCell ref="AF92:AF93"/>
    <mergeCell ref="AE79:AE83"/>
    <mergeCell ref="AF79:AF80"/>
    <mergeCell ref="AB89:AB93"/>
    <mergeCell ref="AC89:AC93"/>
    <mergeCell ref="AF97:AF98"/>
    <mergeCell ref="M99:M103"/>
    <mergeCell ref="AA99:AA103"/>
    <mergeCell ref="AE99:AE103"/>
    <mergeCell ref="AF99:AF100"/>
    <mergeCell ref="AF102:AF103"/>
    <mergeCell ref="M104:M108"/>
    <mergeCell ref="AA104:AA108"/>
    <mergeCell ref="AE104:AE108"/>
    <mergeCell ref="AF104:AF105"/>
    <mergeCell ref="AF107:AF108"/>
    <mergeCell ref="AE94:AE98"/>
    <mergeCell ref="AF94:AF95"/>
    <mergeCell ref="AF112:AF113"/>
    <mergeCell ref="M114:M118"/>
    <mergeCell ref="AA114:AA118"/>
    <mergeCell ref="AE114:AE118"/>
    <mergeCell ref="AF114:AF115"/>
    <mergeCell ref="AF117:AF118"/>
    <mergeCell ref="M119:M123"/>
    <mergeCell ref="AA119:AA123"/>
    <mergeCell ref="AE119:AE123"/>
    <mergeCell ref="AF119:AF120"/>
    <mergeCell ref="AF122:AF123"/>
    <mergeCell ref="AE109:AE113"/>
    <mergeCell ref="AF109:AF110"/>
    <mergeCell ref="AB119:AB123"/>
    <mergeCell ref="AC119:AC123"/>
    <mergeCell ref="AF127:AF128"/>
    <mergeCell ref="M129:M133"/>
    <mergeCell ref="AA129:AA133"/>
    <mergeCell ref="AE129:AE133"/>
    <mergeCell ref="AF129:AF130"/>
    <mergeCell ref="AF132:AF133"/>
    <mergeCell ref="M134:M138"/>
    <mergeCell ref="AA134:AA138"/>
    <mergeCell ref="AE134:AE138"/>
    <mergeCell ref="AF134:AF135"/>
    <mergeCell ref="AF137:AF138"/>
    <mergeCell ref="AE124:AE128"/>
    <mergeCell ref="AF124:AF125"/>
    <mergeCell ref="AF147:AF148"/>
    <mergeCell ref="M149:M153"/>
    <mergeCell ref="AA149:AA153"/>
    <mergeCell ref="AE149:AE153"/>
    <mergeCell ref="AF149:AF150"/>
    <mergeCell ref="AF152:AF153"/>
    <mergeCell ref="M154:M158"/>
    <mergeCell ref="AA154:AA158"/>
    <mergeCell ref="AE154:AE158"/>
    <mergeCell ref="AF154:AF155"/>
    <mergeCell ref="AF157:AF158"/>
    <mergeCell ref="O144:O148"/>
    <mergeCell ref="AB144:AB148"/>
    <mergeCell ref="AC144:AC148"/>
    <mergeCell ref="AE144:AE148"/>
    <mergeCell ref="AF144:AF145"/>
    <mergeCell ref="AF177:AF178"/>
    <mergeCell ref="M179:M183"/>
    <mergeCell ref="AA179:AA183"/>
    <mergeCell ref="AE179:AE183"/>
    <mergeCell ref="AF179:AF180"/>
    <mergeCell ref="AF182:AF183"/>
    <mergeCell ref="M184:M188"/>
    <mergeCell ref="AA184:AA188"/>
    <mergeCell ref="AE184:AE188"/>
    <mergeCell ref="AF184:AF185"/>
    <mergeCell ref="AF187:AF188"/>
    <mergeCell ref="O174:O178"/>
    <mergeCell ref="AB174:AB178"/>
    <mergeCell ref="AC174:AC178"/>
    <mergeCell ref="AE174:AE178"/>
    <mergeCell ref="AF174:AF175"/>
    <mergeCell ref="AF207:AF208"/>
    <mergeCell ref="M209:M213"/>
    <mergeCell ref="AA209:AA213"/>
    <mergeCell ref="AE209:AE213"/>
    <mergeCell ref="AF209:AF210"/>
    <mergeCell ref="AF212:AF213"/>
    <mergeCell ref="M214:M218"/>
    <mergeCell ref="AA214:AA218"/>
    <mergeCell ref="AE214:AE218"/>
    <mergeCell ref="AF214:AF215"/>
    <mergeCell ref="AF217:AF218"/>
    <mergeCell ref="AE204:AE208"/>
    <mergeCell ref="AF204:AF205"/>
    <mergeCell ref="AF222:AF223"/>
    <mergeCell ref="M224:M228"/>
    <mergeCell ref="AA224:AA228"/>
    <mergeCell ref="AE224:AE228"/>
    <mergeCell ref="AF224:AF225"/>
    <mergeCell ref="AF227:AF228"/>
    <mergeCell ref="M229:M233"/>
    <mergeCell ref="AA229:AA233"/>
    <mergeCell ref="AE229:AE233"/>
    <mergeCell ref="AF229:AF230"/>
    <mergeCell ref="AF232:AF233"/>
    <mergeCell ref="AE219:AE223"/>
    <mergeCell ref="AF219:AF220"/>
    <mergeCell ref="AF242:AF243"/>
    <mergeCell ref="M244:M248"/>
    <mergeCell ref="AA244:AA248"/>
    <mergeCell ref="AE244:AE248"/>
    <mergeCell ref="AF244:AF245"/>
    <mergeCell ref="AF247:AF248"/>
    <mergeCell ref="M249:M253"/>
    <mergeCell ref="AA249:AA253"/>
    <mergeCell ref="AE249:AE253"/>
    <mergeCell ref="AF249:AF250"/>
    <mergeCell ref="AF252:AF253"/>
    <mergeCell ref="AE239:AE243"/>
    <mergeCell ref="AF239:AF240"/>
  </mergeCells>
  <conditionalFormatting sqref="AD214:AD268">
    <cfRule type="containsText" dxfId="293" priority="5" operator="containsText" text="Cycle Incomplete">
      <formula>NOT(ISERROR(SEARCH("Cycle Incomplete",AD214)))</formula>
    </cfRule>
    <cfRule type="containsText" dxfId="292" priority="6" operator="containsText" text="No">
      <formula>NOT(ISERROR(SEARCH("No",AD214)))</formula>
    </cfRule>
  </conditionalFormatting>
  <conditionalFormatting sqref="AD214:AD268">
    <cfRule type="containsText" dxfId="291" priority="4" operator="containsText" text="Cycle Complete">
      <formula>NOT(ISERROR(SEARCH("Cycle Complete",AD214)))</formula>
    </cfRule>
  </conditionalFormatting>
  <conditionalFormatting sqref="AD4:AD213">
    <cfRule type="containsText" dxfId="290" priority="2" operator="containsText" text="Cycle Incomplete">
      <formula>NOT(ISERROR(SEARCH("Cycle Incomplete",AD4)))</formula>
    </cfRule>
    <cfRule type="containsText" dxfId="289" priority="3" operator="containsText" text="No">
      <formula>NOT(ISERROR(SEARCH("No",AD4)))</formula>
    </cfRule>
  </conditionalFormatting>
  <conditionalFormatting sqref="AD4:AD213">
    <cfRule type="containsText" dxfId="288" priority="1" operator="containsText" text="Cycle Complete">
      <formula>NOT(ISERROR(SEARCH("Cycle Complete",AD4)))</formula>
    </cfRule>
  </conditionalFormatting>
  <dataValidations count="3">
    <dataValidation type="whole" allowBlank="1" showInputMessage="1" showErrorMessage="1" sqref="P269:Z1048576 C269:L1048576" xr:uid="{95FF68B8-3C10-4461-842E-377343223B06}">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56BD2320-F0C2-4232-8F55-8F288E0E4B8B}">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E84365D8-3FE1-4637-8B70-8DD5DD446646}">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7FCC3C15-40C0-4D80-8E79-E25B5D3FEB8E}">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47073E1C-DBB8-41D9-A3D7-B199AFBD4680}">
          <x14:formula1>
            <xm:f>Lists!$A$2:$A$51</xm:f>
          </x14:formula1>
          <xm:sqref>A269:A1048576</xm:sqref>
        </x14:dataValidation>
        <x14:dataValidation type="list" allowBlank="1" showInputMessage="1" showErrorMessage="1" xr:uid="{F659422B-B3C5-473A-AD68-52521FFA06A8}">
          <x14:formula1>
            <xm:f>Lists!$C$2:$C$12</xm:f>
          </x14:formula1>
          <xm:sqref>AE4:AE1048576</xm:sqref>
        </x14:dataValidation>
        <x14:dataValidation type="list" allowBlank="1" showInputMessage="1" showErrorMessage="1" xr:uid="{DE9F0AC3-122F-4807-8864-43D59BD4BFB8}">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0EAC877A-4512-40E9-A4D8-B19D456F9C68}">
          <x14:formula1>
            <xm:f>Lists!$E$2:$E$3</xm:f>
          </x14:formula1>
          <xm:sqref>P4:Z268 C4:L268</xm:sqref>
        </x14:dataValidation>
        <x14:dataValidation type="list" allowBlank="1" showInputMessage="1" showErrorMessage="1" xr:uid="{90FD5A9C-AFD4-4101-B243-971A70A9E1D4}">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pageSetUpPr fitToPage="1"/>
  </sheetPr>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r9jOhEhsrUR75OS0PtTh1XdrWDqkbX3U3Mw6uXhwNcwraiEVYCdfRK2qpDq1gXxsuAbggTLXxhT0TSlJWeiEeQ==" saltValue="jcAC7IoR+3iBm2bkoPVkeQ==" spinCount="100000" sheet="1" selectLockedCells="1"/>
  <mergeCells count="534">
    <mergeCell ref="A264:A267"/>
    <mergeCell ref="N264:N268"/>
    <mergeCell ref="O264:O268"/>
    <mergeCell ref="AB264:AB268"/>
    <mergeCell ref="AC264:AC268"/>
    <mergeCell ref="M264:M268"/>
    <mergeCell ref="AA264:AA268"/>
    <mergeCell ref="AE264:AE268"/>
    <mergeCell ref="AF264:AF265"/>
    <mergeCell ref="AF267:AF268"/>
    <mergeCell ref="AE254:AE258"/>
    <mergeCell ref="AF254:AF255"/>
    <mergeCell ref="AF257:AF258"/>
    <mergeCell ref="A259:A262"/>
    <mergeCell ref="N259:N263"/>
    <mergeCell ref="O259:O263"/>
    <mergeCell ref="AB259:AB263"/>
    <mergeCell ref="AC259:AC263"/>
    <mergeCell ref="M259:M263"/>
    <mergeCell ref="AA259:AA263"/>
    <mergeCell ref="AE259:AE263"/>
    <mergeCell ref="AF259:AF260"/>
    <mergeCell ref="AF262:AF263"/>
    <mergeCell ref="A249:A252"/>
    <mergeCell ref="N249:N253"/>
    <mergeCell ref="O249:O253"/>
    <mergeCell ref="AB249:AB253"/>
    <mergeCell ref="AC249:AC253"/>
    <mergeCell ref="A254:A257"/>
    <mergeCell ref="N254:N258"/>
    <mergeCell ref="O254:O258"/>
    <mergeCell ref="AB254:AB258"/>
    <mergeCell ref="AC254:AC258"/>
    <mergeCell ref="M254:M258"/>
    <mergeCell ref="AA254:AA258"/>
    <mergeCell ref="A244:A247"/>
    <mergeCell ref="N244:N248"/>
    <mergeCell ref="O244:O248"/>
    <mergeCell ref="AB244:AB248"/>
    <mergeCell ref="AC244:AC248"/>
    <mergeCell ref="A239:A242"/>
    <mergeCell ref="N239:N243"/>
    <mergeCell ref="O239:O243"/>
    <mergeCell ref="AB239:AB243"/>
    <mergeCell ref="AC239:AC243"/>
    <mergeCell ref="M239:M243"/>
    <mergeCell ref="AA239:AA243"/>
    <mergeCell ref="A234:A237"/>
    <mergeCell ref="N234:N238"/>
    <mergeCell ref="O234:O238"/>
    <mergeCell ref="AB234:AB238"/>
    <mergeCell ref="AC234:AC238"/>
    <mergeCell ref="M234:M238"/>
    <mergeCell ref="AA234:AA238"/>
    <mergeCell ref="AE234:AE238"/>
    <mergeCell ref="AF234:AF235"/>
    <mergeCell ref="AF237:AF238"/>
    <mergeCell ref="A224:A227"/>
    <mergeCell ref="N224:N228"/>
    <mergeCell ref="O224:O228"/>
    <mergeCell ref="AB224:AB228"/>
    <mergeCell ref="AC224:AC228"/>
    <mergeCell ref="A229:A232"/>
    <mergeCell ref="N229:N233"/>
    <mergeCell ref="O229:O233"/>
    <mergeCell ref="AB229:AB233"/>
    <mergeCell ref="AC229:AC233"/>
    <mergeCell ref="A219:A222"/>
    <mergeCell ref="N219:N223"/>
    <mergeCell ref="O219:O223"/>
    <mergeCell ref="AB219:AB223"/>
    <mergeCell ref="AC219:AC223"/>
    <mergeCell ref="N214:N218"/>
    <mergeCell ref="O214:O218"/>
    <mergeCell ref="AB214:AB218"/>
    <mergeCell ref="AC214:AC218"/>
    <mergeCell ref="A214:A217"/>
    <mergeCell ref="M219:M223"/>
    <mergeCell ref="AA219:AA223"/>
    <mergeCell ref="A209:A212"/>
    <mergeCell ref="N209:N213"/>
    <mergeCell ref="O209:O213"/>
    <mergeCell ref="AB209:AB213"/>
    <mergeCell ref="AC209:AC213"/>
    <mergeCell ref="A204:A207"/>
    <mergeCell ref="N204:N208"/>
    <mergeCell ref="O204:O208"/>
    <mergeCell ref="AB204:AB208"/>
    <mergeCell ref="AC204:AC208"/>
    <mergeCell ref="M204:M208"/>
    <mergeCell ref="AA204:AA208"/>
    <mergeCell ref="AE189:AE193"/>
    <mergeCell ref="AF189:AF190"/>
    <mergeCell ref="AF192:AF193"/>
    <mergeCell ref="A194:A197"/>
    <mergeCell ref="N194:N198"/>
    <mergeCell ref="O194:O198"/>
    <mergeCell ref="AB194:AB198"/>
    <mergeCell ref="AC194:AC198"/>
    <mergeCell ref="M194:M198"/>
    <mergeCell ref="AA194:AA198"/>
    <mergeCell ref="AE194:AE198"/>
    <mergeCell ref="AF194:AF195"/>
    <mergeCell ref="AF197:AF198"/>
    <mergeCell ref="A184:A187"/>
    <mergeCell ref="N184:N188"/>
    <mergeCell ref="O184:O188"/>
    <mergeCell ref="AB184:AB188"/>
    <mergeCell ref="AC184:AC188"/>
    <mergeCell ref="A189:A192"/>
    <mergeCell ref="N189:N193"/>
    <mergeCell ref="O189:O193"/>
    <mergeCell ref="AB189:AB193"/>
    <mergeCell ref="AC189:AC193"/>
    <mergeCell ref="M189:M193"/>
    <mergeCell ref="AA189:AA193"/>
    <mergeCell ref="A179:A182"/>
    <mergeCell ref="N179:N183"/>
    <mergeCell ref="O179:O183"/>
    <mergeCell ref="AB179:AB183"/>
    <mergeCell ref="AC179:AC183"/>
    <mergeCell ref="A174:A177"/>
    <mergeCell ref="N174:N178"/>
    <mergeCell ref="M174:M178"/>
    <mergeCell ref="AA174:AA178"/>
    <mergeCell ref="AE159:AE163"/>
    <mergeCell ref="AF159:AF160"/>
    <mergeCell ref="AF162:AF163"/>
    <mergeCell ref="A164:A167"/>
    <mergeCell ref="N164:N168"/>
    <mergeCell ref="O164:O168"/>
    <mergeCell ref="AB164:AB168"/>
    <mergeCell ref="AC164:AC168"/>
    <mergeCell ref="M164:M168"/>
    <mergeCell ref="AA164:AA168"/>
    <mergeCell ref="AE164:AE168"/>
    <mergeCell ref="AF164:AF165"/>
    <mergeCell ref="AF167:AF168"/>
    <mergeCell ref="A154:A157"/>
    <mergeCell ref="N154:N158"/>
    <mergeCell ref="O154:O158"/>
    <mergeCell ref="AB154:AB158"/>
    <mergeCell ref="AC154:AC158"/>
    <mergeCell ref="A159:A162"/>
    <mergeCell ref="N159:N163"/>
    <mergeCell ref="O159:O163"/>
    <mergeCell ref="AB159:AB163"/>
    <mergeCell ref="AC159:AC163"/>
    <mergeCell ref="M159:M163"/>
    <mergeCell ref="AA159:AA163"/>
    <mergeCell ref="A149:A152"/>
    <mergeCell ref="N149:N153"/>
    <mergeCell ref="O149:O153"/>
    <mergeCell ref="AB149:AB153"/>
    <mergeCell ref="AC149:AC153"/>
    <mergeCell ref="A144:A147"/>
    <mergeCell ref="N144:N148"/>
    <mergeCell ref="M144:M148"/>
    <mergeCell ref="AA144:AA148"/>
    <mergeCell ref="A129:A132"/>
    <mergeCell ref="N129:N133"/>
    <mergeCell ref="O129:O133"/>
    <mergeCell ref="AB129:AB133"/>
    <mergeCell ref="AC129:AC133"/>
    <mergeCell ref="A134:A137"/>
    <mergeCell ref="N134:N138"/>
    <mergeCell ref="O134:O138"/>
    <mergeCell ref="AB134:AB138"/>
    <mergeCell ref="AC134:AC138"/>
    <mergeCell ref="A124:A127"/>
    <mergeCell ref="N124:N128"/>
    <mergeCell ref="O124:O128"/>
    <mergeCell ref="AB124:AB128"/>
    <mergeCell ref="AC124:AC128"/>
    <mergeCell ref="A119:A122"/>
    <mergeCell ref="N119:N123"/>
    <mergeCell ref="O119:O123"/>
    <mergeCell ref="M124:M128"/>
    <mergeCell ref="AA124:AA128"/>
    <mergeCell ref="A114:A117"/>
    <mergeCell ref="N114:N118"/>
    <mergeCell ref="O114:O118"/>
    <mergeCell ref="AB114:AB118"/>
    <mergeCell ref="AC114:AC118"/>
    <mergeCell ref="A109:A112"/>
    <mergeCell ref="N109:N113"/>
    <mergeCell ref="O109:O113"/>
    <mergeCell ref="AB109:AB113"/>
    <mergeCell ref="AC109:AC113"/>
    <mergeCell ref="M109:M113"/>
    <mergeCell ref="AA109:AA113"/>
    <mergeCell ref="A99:A102"/>
    <mergeCell ref="N99:N103"/>
    <mergeCell ref="O99:O103"/>
    <mergeCell ref="AB99:AB103"/>
    <mergeCell ref="AC99:AC103"/>
    <mergeCell ref="A104:A107"/>
    <mergeCell ref="N104:N108"/>
    <mergeCell ref="O104:O108"/>
    <mergeCell ref="AB104:AB108"/>
    <mergeCell ref="AC104:AC108"/>
    <mergeCell ref="A94:A97"/>
    <mergeCell ref="N94:N98"/>
    <mergeCell ref="O94:O98"/>
    <mergeCell ref="AB94:AB98"/>
    <mergeCell ref="AC94:AC98"/>
    <mergeCell ref="A89:A92"/>
    <mergeCell ref="N89:N93"/>
    <mergeCell ref="O89:O93"/>
    <mergeCell ref="M94:M98"/>
    <mergeCell ref="AA94:AA98"/>
    <mergeCell ref="A84:A87"/>
    <mergeCell ref="N84:N88"/>
    <mergeCell ref="O84:O88"/>
    <mergeCell ref="AB84:AB88"/>
    <mergeCell ref="AC84:AC88"/>
    <mergeCell ref="A79:A82"/>
    <mergeCell ref="N79:N83"/>
    <mergeCell ref="O79:O83"/>
    <mergeCell ref="AB79:AB83"/>
    <mergeCell ref="AC79:AC83"/>
    <mergeCell ref="M79:M83"/>
    <mergeCell ref="AA79:AA83"/>
    <mergeCell ref="AE69:AE73"/>
    <mergeCell ref="AF69:AF70"/>
    <mergeCell ref="AF72:AF73"/>
    <mergeCell ref="A74:A77"/>
    <mergeCell ref="N74:N78"/>
    <mergeCell ref="O74:O78"/>
    <mergeCell ref="AB74:AB78"/>
    <mergeCell ref="AC74:AC78"/>
    <mergeCell ref="M74:M78"/>
    <mergeCell ref="AA74:AA78"/>
    <mergeCell ref="AE74:AE78"/>
    <mergeCell ref="AF74:AF75"/>
    <mergeCell ref="AF77:AF78"/>
    <mergeCell ref="A64:A67"/>
    <mergeCell ref="N64:N68"/>
    <mergeCell ref="O64:O68"/>
    <mergeCell ref="AB64:AB68"/>
    <mergeCell ref="AC64:AC68"/>
    <mergeCell ref="A69:A72"/>
    <mergeCell ref="N69:N73"/>
    <mergeCell ref="O69:O73"/>
    <mergeCell ref="AB69:AB73"/>
    <mergeCell ref="AC69:AC73"/>
    <mergeCell ref="M69:M73"/>
    <mergeCell ref="AA69:AA73"/>
    <mergeCell ref="A59:A62"/>
    <mergeCell ref="N59:N63"/>
    <mergeCell ref="O59:O63"/>
    <mergeCell ref="AB59:AB63"/>
    <mergeCell ref="AC59:AC63"/>
    <mergeCell ref="A54:A57"/>
    <mergeCell ref="N54:N58"/>
    <mergeCell ref="M54:M58"/>
    <mergeCell ref="AA54:AA58"/>
    <mergeCell ref="A44:A47"/>
    <mergeCell ref="N44:N48"/>
    <mergeCell ref="O44:O48"/>
    <mergeCell ref="AB44:AB48"/>
    <mergeCell ref="AC44:AC48"/>
    <mergeCell ref="M44:M48"/>
    <mergeCell ref="AA44:AA48"/>
    <mergeCell ref="AE44:AE48"/>
    <mergeCell ref="AF44:AF45"/>
    <mergeCell ref="AF47:AF48"/>
    <mergeCell ref="AE34:AE38"/>
    <mergeCell ref="AF34:AF35"/>
    <mergeCell ref="AF37:AF38"/>
    <mergeCell ref="A39:A42"/>
    <mergeCell ref="N39:N43"/>
    <mergeCell ref="O39:O43"/>
    <mergeCell ref="AB39:AB43"/>
    <mergeCell ref="AC39:AC43"/>
    <mergeCell ref="M39:M43"/>
    <mergeCell ref="AA39:AA43"/>
    <mergeCell ref="AE39:AE43"/>
    <mergeCell ref="AF39:AF40"/>
    <mergeCell ref="AF42:AF43"/>
    <mergeCell ref="A29:A32"/>
    <mergeCell ref="N29:N33"/>
    <mergeCell ref="O29:O33"/>
    <mergeCell ref="AB29:AB33"/>
    <mergeCell ref="AC29:AC33"/>
    <mergeCell ref="A34:A37"/>
    <mergeCell ref="N34:N38"/>
    <mergeCell ref="O34:O38"/>
    <mergeCell ref="AB34:AB38"/>
    <mergeCell ref="AC34:AC38"/>
    <mergeCell ref="M34:M38"/>
    <mergeCell ref="AA34:AA38"/>
    <mergeCell ref="A24:A27"/>
    <mergeCell ref="N24:N28"/>
    <mergeCell ref="O24:O28"/>
    <mergeCell ref="AB24:AB28"/>
    <mergeCell ref="AC24:AC28"/>
    <mergeCell ref="A19:A22"/>
    <mergeCell ref="N19:N23"/>
    <mergeCell ref="O19:O23"/>
    <mergeCell ref="M19:M23"/>
    <mergeCell ref="AA19:AA23"/>
    <mergeCell ref="A14:A17"/>
    <mergeCell ref="N14:N18"/>
    <mergeCell ref="O14:O18"/>
    <mergeCell ref="AB14:AB18"/>
    <mergeCell ref="AC14:AC18"/>
    <mergeCell ref="M14:M18"/>
    <mergeCell ref="AA14:AA18"/>
    <mergeCell ref="AE14:AE18"/>
    <mergeCell ref="AF14:AF15"/>
    <mergeCell ref="AF17:AF18"/>
    <mergeCell ref="A9:A12"/>
    <mergeCell ref="N9:N13"/>
    <mergeCell ref="O9:O13"/>
    <mergeCell ref="AB9:AB13"/>
    <mergeCell ref="AC9:AC13"/>
    <mergeCell ref="M9:M13"/>
    <mergeCell ref="AA9:AA13"/>
    <mergeCell ref="AE9:AE13"/>
    <mergeCell ref="AF9:AF10"/>
    <mergeCell ref="AF12:AF13"/>
    <mergeCell ref="A4:A8"/>
    <mergeCell ref="N4:N8"/>
    <mergeCell ref="O4:O8"/>
    <mergeCell ref="AB4:AB8"/>
    <mergeCell ref="AC4:AC8"/>
    <mergeCell ref="C1:O2"/>
    <mergeCell ref="P1:AC2"/>
    <mergeCell ref="AD1:AD3"/>
    <mergeCell ref="AE1:AF2"/>
    <mergeCell ref="M4:M8"/>
    <mergeCell ref="AA4:AA8"/>
    <mergeCell ref="AE4:AE8"/>
    <mergeCell ref="AF4:AF5"/>
    <mergeCell ref="AF7:AF8"/>
    <mergeCell ref="A199:A202"/>
    <mergeCell ref="N199:N203"/>
    <mergeCell ref="O199:O203"/>
    <mergeCell ref="AB199:AB203"/>
    <mergeCell ref="AC199:AC203"/>
    <mergeCell ref="M199:M203"/>
    <mergeCell ref="AA199:AA203"/>
    <mergeCell ref="AE199:AE203"/>
    <mergeCell ref="AF199:AF200"/>
    <mergeCell ref="AF202:AF203"/>
    <mergeCell ref="A169:A172"/>
    <mergeCell ref="N169:N173"/>
    <mergeCell ref="O169:O173"/>
    <mergeCell ref="AB169:AB173"/>
    <mergeCell ref="AC169:AC173"/>
    <mergeCell ref="M169:M173"/>
    <mergeCell ref="AA169:AA173"/>
    <mergeCell ref="AE169:AE173"/>
    <mergeCell ref="AF169:AF170"/>
    <mergeCell ref="AF172:AF173"/>
    <mergeCell ref="A139:A142"/>
    <mergeCell ref="N139:N143"/>
    <mergeCell ref="O139:O143"/>
    <mergeCell ref="AB139:AB143"/>
    <mergeCell ref="AC139:AC143"/>
    <mergeCell ref="M139:M143"/>
    <mergeCell ref="AA139:AA143"/>
    <mergeCell ref="AE139:AE143"/>
    <mergeCell ref="AF139:AF140"/>
    <mergeCell ref="AF142:AF143"/>
    <mergeCell ref="A49:A52"/>
    <mergeCell ref="N49:N53"/>
    <mergeCell ref="O49:O53"/>
    <mergeCell ref="AB49:AB53"/>
    <mergeCell ref="AC49:AC53"/>
    <mergeCell ref="M49:M53"/>
    <mergeCell ref="AA49:AA53"/>
    <mergeCell ref="AE49:AE53"/>
    <mergeCell ref="AF49:AF50"/>
    <mergeCell ref="AF52:AF53"/>
    <mergeCell ref="AF22:AF23"/>
    <mergeCell ref="M24:M28"/>
    <mergeCell ref="AA24:AA28"/>
    <mergeCell ref="AE24:AE28"/>
    <mergeCell ref="AF24:AF25"/>
    <mergeCell ref="AF27:AF28"/>
    <mergeCell ref="M29:M33"/>
    <mergeCell ref="AA29:AA33"/>
    <mergeCell ref="AE29:AE33"/>
    <mergeCell ref="AF29:AF30"/>
    <mergeCell ref="AF32:AF33"/>
    <mergeCell ref="AB19:AB23"/>
    <mergeCell ref="AC19:AC23"/>
    <mergeCell ref="AE19:AE23"/>
    <mergeCell ref="AF19:AF20"/>
    <mergeCell ref="AF57:AF58"/>
    <mergeCell ref="M59:M63"/>
    <mergeCell ref="AA59:AA63"/>
    <mergeCell ref="AE59:AE63"/>
    <mergeCell ref="AF59:AF60"/>
    <mergeCell ref="AF62:AF63"/>
    <mergeCell ref="M64:M68"/>
    <mergeCell ref="AA64:AA68"/>
    <mergeCell ref="AE64:AE68"/>
    <mergeCell ref="AF64:AF65"/>
    <mergeCell ref="AF67:AF68"/>
    <mergeCell ref="O54:O58"/>
    <mergeCell ref="AB54:AB58"/>
    <mergeCell ref="AC54:AC58"/>
    <mergeCell ref="AE54:AE58"/>
    <mergeCell ref="AF54:AF55"/>
    <mergeCell ref="AF82:AF83"/>
    <mergeCell ref="M84:M88"/>
    <mergeCell ref="AA84:AA88"/>
    <mergeCell ref="AE84:AE88"/>
    <mergeCell ref="AF84:AF85"/>
    <mergeCell ref="AF87:AF88"/>
    <mergeCell ref="M89:M93"/>
    <mergeCell ref="AA89:AA93"/>
    <mergeCell ref="AE89:AE93"/>
    <mergeCell ref="AF89:AF90"/>
    <mergeCell ref="AF92:AF93"/>
    <mergeCell ref="AE79:AE83"/>
    <mergeCell ref="AF79:AF80"/>
    <mergeCell ref="AB89:AB93"/>
    <mergeCell ref="AC89:AC93"/>
    <mergeCell ref="AF97:AF98"/>
    <mergeCell ref="M99:M103"/>
    <mergeCell ref="AA99:AA103"/>
    <mergeCell ref="AE99:AE103"/>
    <mergeCell ref="AF99:AF100"/>
    <mergeCell ref="AF102:AF103"/>
    <mergeCell ref="M104:M108"/>
    <mergeCell ref="AA104:AA108"/>
    <mergeCell ref="AE104:AE108"/>
    <mergeCell ref="AF104:AF105"/>
    <mergeCell ref="AF107:AF108"/>
    <mergeCell ref="AE94:AE98"/>
    <mergeCell ref="AF94:AF95"/>
    <mergeCell ref="AF112:AF113"/>
    <mergeCell ref="M114:M118"/>
    <mergeCell ref="AA114:AA118"/>
    <mergeCell ref="AE114:AE118"/>
    <mergeCell ref="AF114:AF115"/>
    <mergeCell ref="AF117:AF118"/>
    <mergeCell ref="M119:M123"/>
    <mergeCell ref="AA119:AA123"/>
    <mergeCell ref="AE119:AE123"/>
    <mergeCell ref="AF119:AF120"/>
    <mergeCell ref="AF122:AF123"/>
    <mergeCell ref="AE109:AE113"/>
    <mergeCell ref="AF109:AF110"/>
    <mergeCell ref="AB119:AB123"/>
    <mergeCell ref="AC119:AC123"/>
    <mergeCell ref="AF127:AF128"/>
    <mergeCell ref="M129:M133"/>
    <mergeCell ref="AA129:AA133"/>
    <mergeCell ref="AE129:AE133"/>
    <mergeCell ref="AF129:AF130"/>
    <mergeCell ref="AF132:AF133"/>
    <mergeCell ref="M134:M138"/>
    <mergeCell ref="AA134:AA138"/>
    <mergeCell ref="AE134:AE138"/>
    <mergeCell ref="AF134:AF135"/>
    <mergeCell ref="AF137:AF138"/>
    <mergeCell ref="AE124:AE128"/>
    <mergeCell ref="AF124:AF125"/>
    <mergeCell ref="AF147:AF148"/>
    <mergeCell ref="M149:M153"/>
    <mergeCell ref="AA149:AA153"/>
    <mergeCell ref="AE149:AE153"/>
    <mergeCell ref="AF149:AF150"/>
    <mergeCell ref="AF152:AF153"/>
    <mergeCell ref="M154:M158"/>
    <mergeCell ref="AA154:AA158"/>
    <mergeCell ref="AE154:AE158"/>
    <mergeCell ref="AF154:AF155"/>
    <mergeCell ref="AF157:AF158"/>
    <mergeCell ref="O144:O148"/>
    <mergeCell ref="AB144:AB148"/>
    <mergeCell ref="AC144:AC148"/>
    <mergeCell ref="AE144:AE148"/>
    <mergeCell ref="AF144:AF145"/>
    <mergeCell ref="AF177:AF178"/>
    <mergeCell ref="M179:M183"/>
    <mergeCell ref="AA179:AA183"/>
    <mergeCell ref="AE179:AE183"/>
    <mergeCell ref="AF179:AF180"/>
    <mergeCell ref="AF182:AF183"/>
    <mergeCell ref="M184:M188"/>
    <mergeCell ref="AA184:AA188"/>
    <mergeCell ref="AE184:AE188"/>
    <mergeCell ref="AF184:AF185"/>
    <mergeCell ref="AF187:AF188"/>
    <mergeCell ref="O174:O178"/>
    <mergeCell ref="AB174:AB178"/>
    <mergeCell ref="AC174:AC178"/>
    <mergeCell ref="AE174:AE178"/>
    <mergeCell ref="AF174:AF175"/>
    <mergeCell ref="AF207:AF208"/>
    <mergeCell ref="M209:M213"/>
    <mergeCell ref="AA209:AA213"/>
    <mergeCell ref="AE209:AE213"/>
    <mergeCell ref="AF209:AF210"/>
    <mergeCell ref="AF212:AF213"/>
    <mergeCell ref="M214:M218"/>
    <mergeCell ref="AA214:AA218"/>
    <mergeCell ref="AE214:AE218"/>
    <mergeCell ref="AF214:AF215"/>
    <mergeCell ref="AF217:AF218"/>
    <mergeCell ref="AE204:AE208"/>
    <mergeCell ref="AF204:AF205"/>
    <mergeCell ref="AF222:AF223"/>
    <mergeCell ref="M224:M228"/>
    <mergeCell ref="AA224:AA228"/>
    <mergeCell ref="AE224:AE228"/>
    <mergeCell ref="AF224:AF225"/>
    <mergeCell ref="AF227:AF228"/>
    <mergeCell ref="M229:M233"/>
    <mergeCell ref="AA229:AA233"/>
    <mergeCell ref="AE229:AE233"/>
    <mergeCell ref="AF229:AF230"/>
    <mergeCell ref="AF232:AF233"/>
    <mergeCell ref="AE219:AE223"/>
    <mergeCell ref="AF219:AF220"/>
    <mergeCell ref="AF242:AF243"/>
    <mergeCell ref="M244:M248"/>
    <mergeCell ref="AA244:AA248"/>
    <mergeCell ref="AE244:AE248"/>
    <mergeCell ref="AF244:AF245"/>
    <mergeCell ref="AF247:AF248"/>
    <mergeCell ref="M249:M253"/>
    <mergeCell ref="AA249:AA253"/>
    <mergeCell ref="AE249:AE253"/>
    <mergeCell ref="AF249:AF250"/>
    <mergeCell ref="AF252:AF253"/>
    <mergeCell ref="AE239:AE243"/>
    <mergeCell ref="AF239:AF240"/>
  </mergeCells>
  <conditionalFormatting sqref="AD214:AD268">
    <cfRule type="containsText" dxfId="287" priority="5" operator="containsText" text="Cycle Incomplete">
      <formula>NOT(ISERROR(SEARCH("Cycle Incomplete",AD214)))</formula>
    </cfRule>
    <cfRule type="containsText" dxfId="286" priority="6" operator="containsText" text="No">
      <formula>NOT(ISERROR(SEARCH("No",AD214)))</formula>
    </cfRule>
  </conditionalFormatting>
  <conditionalFormatting sqref="AD214:AD268">
    <cfRule type="containsText" dxfId="285" priority="4" operator="containsText" text="Cycle Complete">
      <formula>NOT(ISERROR(SEARCH("Cycle Complete",AD214)))</formula>
    </cfRule>
  </conditionalFormatting>
  <conditionalFormatting sqref="AD4:AD213">
    <cfRule type="containsText" dxfId="284" priority="2" operator="containsText" text="Cycle Incomplete">
      <formula>NOT(ISERROR(SEARCH("Cycle Incomplete",AD4)))</formula>
    </cfRule>
    <cfRule type="containsText" dxfId="283" priority="3" operator="containsText" text="No">
      <formula>NOT(ISERROR(SEARCH("No",AD4)))</formula>
    </cfRule>
  </conditionalFormatting>
  <conditionalFormatting sqref="AD4:AD213">
    <cfRule type="containsText" dxfId="282" priority="1" operator="containsText" text="Cycle Complete">
      <formula>NOT(ISERROR(SEARCH("Cycle Complete",AD4)))</formula>
    </cfRule>
  </conditionalFormatting>
  <dataValidations count="3">
    <dataValidation type="whole" allowBlank="1" showInputMessage="1" showErrorMessage="1" sqref="P269:Z1048576 C269:L1048576" xr:uid="{F3676E54-FC6B-440B-9E29-642E6C563E2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0881517D-9938-4249-AC9F-0B8AD215D36B}">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A9E9F9DD-2B7E-4275-8D0E-7C8B424891F3}">
      <formula1>0</formula1>
    </dataValidation>
  </dataValidations>
  <pageMargins left="0.7" right="0.7" top="0.75" bottom="0.75" header="0.3" footer="0.3"/>
  <pageSetup scale="29" fitToHeight="0" orientation="landscape"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5C48C7A1-5D51-4F58-9EA9-9C0D809DE80F}">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584DF4CB-E6F9-4F7D-8145-9CBF73A577B3}">
          <x14:formula1>
            <xm:f>Lists!$C$2:$C$12</xm:f>
          </x14:formula1>
          <xm:sqref>AE4:AE1048576</xm:sqref>
        </x14:dataValidation>
        <x14:dataValidation type="list" allowBlank="1" showInputMessage="1" showErrorMessage="1" xr:uid="{B4B88737-D9D2-4C72-BC14-320AF5A14394}">
          <x14:formula1>
            <xm:f>Lists!$A$2:$A$51</xm:f>
          </x14:formula1>
          <xm:sqref>A269:A1048576</xm:sqref>
        </x14:dataValidation>
        <x14:dataValidation type="list" allowBlank="1" showInputMessage="1" showErrorMessage="1" xr:uid="{DB1B8955-7D42-41EA-8E7D-07C5355F96D8}">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85C0D51D-ADAE-4644-95AF-6675E00717E9}">
          <x14:formula1>
            <xm:f>Lists!$E$2:$E$3</xm:f>
          </x14:formula1>
          <xm:sqref>P4:Z268 C4:L268</xm:sqref>
        </x14:dataValidation>
        <x14:dataValidation type="list" allowBlank="1" showInputMessage="1" showErrorMessage="1" xr:uid="{156E5F1F-CF5C-4C58-8C25-05B96786C962}">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2"/>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wEigH73GiahbUbaUjlQlJxWhhnYd6m/PeqF2Gt+Gpoe96BDNE72du3mXChnoR52TH2dRVn3AX6frkyBPAKFclw==" saltValue="oHdM/NVGJKoBK/JaUdHsRQ==" spinCount="100000" sheet="1" selectLockedCells="1"/>
  <mergeCells count="534">
    <mergeCell ref="A264:A267"/>
    <mergeCell ref="N264:N268"/>
    <mergeCell ref="O264:O268"/>
    <mergeCell ref="AB264:AB268"/>
    <mergeCell ref="AC264:AC268"/>
    <mergeCell ref="M264:M268"/>
    <mergeCell ref="AA264:AA268"/>
    <mergeCell ref="AE264:AE268"/>
    <mergeCell ref="AF264:AF265"/>
    <mergeCell ref="AF267:AF268"/>
    <mergeCell ref="AE254:AE258"/>
    <mergeCell ref="AF254:AF255"/>
    <mergeCell ref="AF257:AF258"/>
    <mergeCell ref="A259:A262"/>
    <mergeCell ref="N259:N263"/>
    <mergeCell ref="O259:O263"/>
    <mergeCell ref="AB259:AB263"/>
    <mergeCell ref="AC259:AC263"/>
    <mergeCell ref="M259:M263"/>
    <mergeCell ref="AA259:AA263"/>
    <mergeCell ref="AE259:AE263"/>
    <mergeCell ref="AF259:AF260"/>
    <mergeCell ref="AF262:AF263"/>
    <mergeCell ref="A249:A252"/>
    <mergeCell ref="N249:N253"/>
    <mergeCell ref="O249:O253"/>
    <mergeCell ref="AB249:AB253"/>
    <mergeCell ref="AC249:AC253"/>
    <mergeCell ref="A254:A257"/>
    <mergeCell ref="N254:N258"/>
    <mergeCell ref="O254:O258"/>
    <mergeCell ref="AB254:AB258"/>
    <mergeCell ref="AC254:AC258"/>
    <mergeCell ref="M254:M258"/>
    <mergeCell ref="AA254:AA258"/>
    <mergeCell ref="A244:A247"/>
    <mergeCell ref="N244:N248"/>
    <mergeCell ref="O244:O248"/>
    <mergeCell ref="AB244:AB248"/>
    <mergeCell ref="AC244:AC248"/>
    <mergeCell ref="A239:A242"/>
    <mergeCell ref="N239:N243"/>
    <mergeCell ref="O239:O243"/>
    <mergeCell ref="AB239:AB243"/>
    <mergeCell ref="AC239:AC243"/>
    <mergeCell ref="M239:M243"/>
    <mergeCell ref="AA239:AA243"/>
    <mergeCell ref="A234:A237"/>
    <mergeCell ref="N234:N238"/>
    <mergeCell ref="O234:O238"/>
    <mergeCell ref="AB234:AB238"/>
    <mergeCell ref="AC234:AC238"/>
    <mergeCell ref="M234:M238"/>
    <mergeCell ref="AA234:AA238"/>
    <mergeCell ref="AE234:AE238"/>
    <mergeCell ref="AF234:AF235"/>
    <mergeCell ref="AF237:AF238"/>
    <mergeCell ref="A224:A227"/>
    <mergeCell ref="N224:N228"/>
    <mergeCell ref="O224:O228"/>
    <mergeCell ref="AB224:AB228"/>
    <mergeCell ref="AC224:AC228"/>
    <mergeCell ref="A229:A232"/>
    <mergeCell ref="N229:N233"/>
    <mergeCell ref="O229:O233"/>
    <mergeCell ref="AB229:AB233"/>
    <mergeCell ref="AC229:AC233"/>
    <mergeCell ref="A219:A222"/>
    <mergeCell ref="N219:N223"/>
    <mergeCell ref="O219:O223"/>
    <mergeCell ref="AB219:AB223"/>
    <mergeCell ref="AC219:AC223"/>
    <mergeCell ref="N214:N218"/>
    <mergeCell ref="O214:O218"/>
    <mergeCell ref="AB214:AB218"/>
    <mergeCell ref="AC214:AC218"/>
    <mergeCell ref="A214:A217"/>
    <mergeCell ref="M219:M223"/>
    <mergeCell ref="AA219:AA223"/>
    <mergeCell ref="A209:A212"/>
    <mergeCell ref="N209:N213"/>
    <mergeCell ref="O209:O213"/>
    <mergeCell ref="AB209:AB213"/>
    <mergeCell ref="AC209:AC213"/>
    <mergeCell ref="A204:A207"/>
    <mergeCell ref="N204:N208"/>
    <mergeCell ref="O204:O208"/>
    <mergeCell ref="AB204:AB208"/>
    <mergeCell ref="AC204:AC208"/>
    <mergeCell ref="M204:M208"/>
    <mergeCell ref="AA204:AA208"/>
    <mergeCell ref="AE189:AE193"/>
    <mergeCell ref="AF189:AF190"/>
    <mergeCell ref="AF192:AF193"/>
    <mergeCell ref="A194:A197"/>
    <mergeCell ref="N194:N198"/>
    <mergeCell ref="O194:O198"/>
    <mergeCell ref="AB194:AB198"/>
    <mergeCell ref="AC194:AC198"/>
    <mergeCell ref="M194:M198"/>
    <mergeCell ref="AA194:AA198"/>
    <mergeCell ref="AE194:AE198"/>
    <mergeCell ref="AF194:AF195"/>
    <mergeCell ref="AF197:AF198"/>
    <mergeCell ref="A184:A187"/>
    <mergeCell ref="N184:N188"/>
    <mergeCell ref="O184:O188"/>
    <mergeCell ref="AB184:AB188"/>
    <mergeCell ref="AC184:AC188"/>
    <mergeCell ref="A189:A192"/>
    <mergeCell ref="N189:N193"/>
    <mergeCell ref="O189:O193"/>
    <mergeCell ref="AB189:AB193"/>
    <mergeCell ref="AC189:AC193"/>
    <mergeCell ref="M189:M193"/>
    <mergeCell ref="AA189:AA193"/>
    <mergeCell ref="A179:A182"/>
    <mergeCell ref="N179:N183"/>
    <mergeCell ref="O179:O183"/>
    <mergeCell ref="AB179:AB183"/>
    <mergeCell ref="AC179:AC183"/>
    <mergeCell ref="A174:A177"/>
    <mergeCell ref="N174:N178"/>
    <mergeCell ref="M174:M178"/>
    <mergeCell ref="AA174:AA178"/>
    <mergeCell ref="AE159:AE163"/>
    <mergeCell ref="AF159:AF160"/>
    <mergeCell ref="AF162:AF163"/>
    <mergeCell ref="A164:A167"/>
    <mergeCell ref="N164:N168"/>
    <mergeCell ref="O164:O168"/>
    <mergeCell ref="AB164:AB168"/>
    <mergeCell ref="AC164:AC168"/>
    <mergeCell ref="M164:M168"/>
    <mergeCell ref="AA164:AA168"/>
    <mergeCell ref="AE164:AE168"/>
    <mergeCell ref="AF164:AF165"/>
    <mergeCell ref="AF167:AF168"/>
    <mergeCell ref="A154:A157"/>
    <mergeCell ref="N154:N158"/>
    <mergeCell ref="O154:O158"/>
    <mergeCell ref="AB154:AB158"/>
    <mergeCell ref="AC154:AC158"/>
    <mergeCell ref="A159:A162"/>
    <mergeCell ref="N159:N163"/>
    <mergeCell ref="O159:O163"/>
    <mergeCell ref="AB159:AB163"/>
    <mergeCell ref="AC159:AC163"/>
    <mergeCell ref="M159:M163"/>
    <mergeCell ref="AA159:AA163"/>
    <mergeCell ref="A149:A152"/>
    <mergeCell ref="N149:N153"/>
    <mergeCell ref="O149:O153"/>
    <mergeCell ref="AB149:AB153"/>
    <mergeCell ref="AC149:AC153"/>
    <mergeCell ref="A144:A147"/>
    <mergeCell ref="N144:N148"/>
    <mergeCell ref="M144:M148"/>
    <mergeCell ref="AA144:AA148"/>
    <mergeCell ref="A129:A132"/>
    <mergeCell ref="N129:N133"/>
    <mergeCell ref="O129:O133"/>
    <mergeCell ref="AB129:AB133"/>
    <mergeCell ref="AC129:AC133"/>
    <mergeCell ref="A134:A137"/>
    <mergeCell ref="N134:N138"/>
    <mergeCell ref="O134:O138"/>
    <mergeCell ref="AB134:AB138"/>
    <mergeCell ref="AC134:AC138"/>
    <mergeCell ref="A124:A127"/>
    <mergeCell ref="N124:N128"/>
    <mergeCell ref="O124:O128"/>
    <mergeCell ref="AB124:AB128"/>
    <mergeCell ref="AC124:AC128"/>
    <mergeCell ref="A119:A122"/>
    <mergeCell ref="N119:N123"/>
    <mergeCell ref="O119:O123"/>
    <mergeCell ref="M124:M128"/>
    <mergeCell ref="AA124:AA128"/>
    <mergeCell ref="A114:A117"/>
    <mergeCell ref="N114:N118"/>
    <mergeCell ref="O114:O118"/>
    <mergeCell ref="AB114:AB118"/>
    <mergeCell ref="AC114:AC118"/>
    <mergeCell ref="A109:A112"/>
    <mergeCell ref="N109:N113"/>
    <mergeCell ref="O109:O113"/>
    <mergeCell ref="AB109:AB113"/>
    <mergeCell ref="AC109:AC113"/>
    <mergeCell ref="M109:M113"/>
    <mergeCell ref="AA109:AA113"/>
    <mergeCell ref="A99:A102"/>
    <mergeCell ref="N99:N103"/>
    <mergeCell ref="O99:O103"/>
    <mergeCell ref="AB99:AB103"/>
    <mergeCell ref="AC99:AC103"/>
    <mergeCell ref="A104:A107"/>
    <mergeCell ref="N104:N108"/>
    <mergeCell ref="O104:O108"/>
    <mergeCell ref="AB104:AB108"/>
    <mergeCell ref="AC104:AC108"/>
    <mergeCell ref="A94:A97"/>
    <mergeCell ref="N94:N98"/>
    <mergeCell ref="O94:O98"/>
    <mergeCell ref="AB94:AB98"/>
    <mergeCell ref="AC94:AC98"/>
    <mergeCell ref="A89:A92"/>
    <mergeCell ref="N89:N93"/>
    <mergeCell ref="O89:O93"/>
    <mergeCell ref="M94:M98"/>
    <mergeCell ref="AA94:AA98"/>
    <mergeCell ref="A84:A87"/>
    <mergeCell ref="N84:N88"/>
    <mergeCell ref="O84:O88"/>
    <mergeCell ref="AB84:AB88"/>
    <mergeCell ref="AC84:AC88"/>
    <mergeCell ref="A79:A82"/>
    <mergeCell ref="N79:N83"/>
    <mergeCell ref="O79:O83"/>
    <mergeCell ref="AB79:AB83"/>
    <mergeCell ref="AC79:AC83"/>
    <mergeCell ref="M79:M83"/>
    <mergeCell ref="AA79:AA83"/>
    <mergeCell ref="AE69:AE73"/>
    <mergeCell ref="AF69:AF70"/>
    <mergeCell ref="AF72:AF73"/>
    <mergeCell ref="A74:A77"/>
    <mergeCell ref="N74:N78"/>
    <mergeCell ref="O74:O78"/>
    <mergeCell ref="AB74:AB78"/>
    <mergeCell ref="AC74:AC78"/>
    <mergeCell ref="M74:M78"/>
    <mergeCell ref="AA74:AA78"/>
    <mergeCell ref="AE74:AE78"/>
    <mergeCell ref="AF74:AF75"/>
    <mergeCell ref="AF77:AF78"/>
    <mergeCell ref="A64:A67"/>
    <mergeCell ref="N64:N68"/>
    <mergeCell ref="O64:O68"/>
    <mergeCell ref="AB64:AB68"/>
    <mergeCell ref="AC64:AC68"/>
    <mergeCell ref="A69:A72"/>
    <mergeCell ref="N69:N73"/>
    <mergeCell ref="O69:O73"/>
    <mergeCell ref="AB69:AB73"/>
    <mergeCell ref="AC69:AC73"/>
    <mergeCell ref="M69:M73"/>
    <mergeCell ref="AA69:AA73"/>
    <mergeCell ref="A59:A62"/>
    <mergeCell ref="N59:N63"/>
    <mergeCell ref="O59:O63"/>
    <mergeCell ref="AB59:AB63"/>
    <mergeCell ref="AC59:AC63"/>
    <mergeCell ref="A54:A57"/>
    <mergeCell ref="N54:N58"/>
    <mergeCell ref="M54:M58"/>
    <mergeCell ref="AA54:AA58"/>
    <mergeCell ref="A44:A47"/>
    <mergeCell ref="N44:N48"/>
    <mergeCell ref="O44:O48"/>
    <mergeCell ref="AB44:AB48"/>
    <mergeCell ref="AC44:AC48"/>
    <mergeCell ref="M44:M48"/>
    <mergeCell ref="AA44:AA48"/>
    <mergeCell ref="AE44:AE48"/>
    <mergeCell ref="AF44:AF45"/>
    <mergeCell ref="AF47:AF48"/>
    <mergeCell ref="AE34:AE38"/>
    <mergeCell ref="AF34:AF35"/>
    <mergeCell ref="AF37:AF38"/>
    <mergeCell ref="A39:A42"/>
    <mergeCell ref="N39:N43"/>
    <mergeCell ref="O39:O43"/>
    <mergeCell ref="AB39:AB43"/>
    <mergeCell ref="AC39:AC43"/>
    <mergeCell ref="M39:M43"/>
    <mergeCell ref="AA39:AA43"/>
    <mergeCell ref="AE39:AE43"/>
    <mergeCell ref="AF39:AF40"/>
    <mergeCell ref="AF42:AF43"/>
    <mergeCell ref="A29:A32"/>
    <mergeCell ref="N29:N33"/>
    <mergeCell ref="O29:O33"/>
    <mergeCell ref="AB29:AB33"/>
    <mergeCell ref="AC29:AC33"/>
    <mergeCell ref="A34:A37"/>
    <mergeCell ref="N34:N38"/>
    <mergeCell ref="O34:O38"/>
    <mergeCell ref="AB34:AB38"/>
    <mergeCell ref="AC34:AC38"/>
    <mergeCell ref="M34:M38"/>
    <mergeCell ref="AA34:AA38"/>
    <mergeCell ref="A24:A27"/>
    <mergeCell ref="N24:N28"/>
    <mergeCell ref="O24:O28"/>
    <mergeCell ref="AB24:AB28"/>
    <mergeCell ref="AC24:AC28"/>
    <mergeCell ref="A19:A22"/>
    <mergeCell ref="N19:N23"/>
    <mergeCell ref="O19:O23"/>
    <mergeCell ref="M19:M23"/>
    <mergeCell ref="AA19:AA23"/>
    <mergeCell ref="A14:A17"/>
    <mergeCell ref="N14:N18"/>
    <mergeCell ref="O14:O18"/>
    <mergeCell ref="AB14:AB18"/>
    <mergeCell ref="AC14:AC18"/>
    <mergeCell ref="M14:M18"/>
    <mergeCell ref="AA14:AA18"/>
    <mergeCell ref="AE14:AE18"/>
    <mergeCell ref="AF14:AF15"/>
    <mergeCell ref="AF17:AF18"/>
    <mergeCell ref="A9:A12"/>
    <mergeCell ref="N9:N13"/>
    <mergeCell ref="O9:O13"/>
    <mergeCell ref="AB9:AB13"/>
    <mergeCell ref="AC9:AC13"/>
    <mergeCell ref="M9:M13"/>
    <mergeCell ref="AA9:AA13"/>
    <mergeCell ref="AE9:AE13"/>
    <mergeCell ref="AF9:AF10"/>
    <mergeCell ref="AF12:AF13"/>
    <mergeCell ref="A4:A8"/>
    <mergeCell ref="N4:N8"/>
    <mergeCell ref="O4:O8"/>
    <mergeCell ref="AB4:AB8"/>
    <mergeCell ref="AC4:AC8"/>
    <mergeCell ref="C1:O2"/>
    <mergeCell ref="P1:AC2"/>
    <mergeCell ref="AD1:AD3"/>
    <mergeCell ref="AE1:AF2"/>
    <mergeCell ref="M4:M8"/>
    <mergeCell ref="AA4:AA8"/>
    <mergeCell ref="AE4:AE8"/>
    <mergeCell ref="AF4:AF5"/>
    <mergeCell ref="AF7:AF8"/>
    <mergeCell ref="A199:A202"/>
    <mergeCell ref="N199:N203"/>
    <mergeCell ref="O199:O203"/>
    <mergeCell ref="AB199:AB203"/>
    <mergeCell ref="AC199:AC203"/>
    <mergeCell ref="M199:M203"/>
    <mergeCell ref="AA199:AA203"/>
    <mergeCell ref="AE199:AE203"/>
    <mergeCell ref="AF199:AF200"/>
    <mergeCell ref="AF202:AF203"/>
    <mergeCell ref="A169:A172"/>
    <mergeCell ref="N169:N173"/>
    <mergeCell ref="O169:O173"/>
    <mergeCell ref="AB169:AB173"/>
    <mergeCell ref="AC169:AC173"/>
    <mergeCell ref="M169:M173"/>
    <mergeCell ref="AA169:AA173"/>
    <mergeCell ref="AE169:AE173"/>
    <mergeCell ref="AF169:AF170"/>
    <mergeCell ref="AF172:AF173"/>
    <mergeCell ref="A139:A142"/>
    <mergeCell ref="N139:N143"/>
    <mergeCell ref="O139:O143"/>
    <mergeCell ref="AB139:AB143"/>
    <mergeCell ref="AC139:AC143"/>
    <mergeCell ref="M139:M143"/>
    <mergeCell ref="AA139:AA143"/>
    <mergeCell ref="AE139:AE143"/>
    <mergeCell ref="AF139:AF140"/>
    <mergeCell ref="AF142:AF143"/>
    <mergeCell ref="A49:A52"/>
    <mergeCell ref="N49:N53"/>
    <mergeCell ref="O49:O53"/>
    <mergeCell ref="AB49:AB53"/>
    <mergeCell ref="AC49:AC53"/>
    <mergeCell ref="M49:M53"/>
    <mergeCell ref="AA49:AA53"/>
    <mergeCell ref="AE49:AE53"/>
    <mergeCell ref="AF49:AF50"/>
    <mergeCell ref="AF52:AF53"/>
    <mergeCell ref="AF22:AF23"/>
    <mergeCell ref="M24:M28"/>
    <mergeCell ref="AA24:AA28"/>
    <mergeCell ref="AE24:AE28"/>
    <mergeCell ref="AF24:AF25"/>
    <mergeCell ref="AF27:AF28"/>
    <mergeCell ref="M29:M33"/>
    <mergeCell ref="AA29:AA33"/>
    <mergeCell ref="AE29:AE33"/>
    <mergeCell ref="AF29:AF30"/>
    <mergeCell ref="AF32:AF33"/>
    <mergeCell ref="AB19:AB23"/>
    <mergeCell ref="AC19:AC23"/>
    <mergeCell ref="AE19:AE23"/>
    <mergeCell ref="AF19:AF20"/>
    <mergeCell ref="AF57:AF58"/>
    <mergeCell ref="M59:M63"/>
    <mergeCell ref="AA59:AA63"/>
    <mergeCell ref="AE59:AE63"/>
    <mergeCell ref="AF59:AF60"/>
    <mergeCell ref="AF62:AF63"/>
    <mergeCell ref="M64:M68"/>
    <mergeCell ref="AA64:AA68"/>
    <mergeCell ref="AE64:AE68"/>
    <mergeCell ref="AF64:AF65"/>
    <mergeCell ref="AF67:AF68"/>
    <mergeCell ref="O54:O58"/>
    <mergeCell ref="AB54:AB58"/>
    <mergeCell ref="AC54:AC58"/>
    <mergeCell ref="AE54:AE58"/>
    <mergeCell ref="AF54:AF55"/>
    <mergeCell ref="AF82:AF83"/>
    <mergeCell ref="M84:M88"/>
    <mergeCell ref="AA84:AA88"/>
    <mergeCell ref="AE84:AE88"/>
    <mergeCell ref="AF84:AF85"/>
    <mergeCell ref="AF87:AF88"/>
    <mergeCell ref="M89:M93"/>
    <mergeCell ref="AA89:AA93"/>
    <mergeCell ref="AE89:AE93"/>
    <mergeCell ref="AF89:AF90"/>
    <mergeCell ref="AF92:AF93"/>
    <mergeCell ref="AE79:AE83"/>
    <mergeCell ref="AF79:AF80"/>
    <mergeCell ref="AB89:AB93"/>
    <mergeCell ref="AC89:AC93"/>
    <mergeCell ref="AF97:AF98"/>
    <mergeCell ref="M99:M103"/>
    <mergeCell ref="AA99:AA103"/>
    <mergeCell ref="AE99:AE103"/>
    <mergeCell ref="AF99:AF100"/>
    <mergeCell ref="AF102:AF103"/>
    <mergeCell ref="M104:M108"/>
    <mergeCell ref="AA104:AA108"/>
    <mergeCell ref="AE104:AE108"/>
    <mergeCell ref="AF104:AF105"/>
    <mergeCell ref="AF107:AF108"/>
    <mergeCell ref="AE94:AE98"/>
    <mergeCell ref="AF94:AF95"/>
    <mergeCell ref="AF112:AF113"/>
    <mergeCell ref="M114:M118"/>
    <mergeCell ref="AA114:AA118"/>
    <mergeCell ref="AE114:AE118"/>
    <mergeCell ref="AF114:AF115"/>
    <mergeCell ref="AF117:AF118"/>
    <mergeCell ref="M119:M123"/>
    <mergeCell ref="AA119:AA123"/>
    <mergeCell ref="AE119:AE123"/>
    <mergeCell ref="AF119:AF120"/>
    <mergeCell ref="AF122:AF123"/>
    <mergeCell ref="AE109:AE113"/>
    <mergeCell ref="AF109:AF110"/>
    <mergeCell ref="AB119:AB123"/>
    <mergeCell ref="AC119:AC123"/>
    <mergeCell ref="AF127:AF128"/>
    <mergeCell ref="M129:M133"/>
    <mergeCell ref="AA129:AA133"/>
    <mergeCell ref="AE129:AE133"/>
    <mergeCell ref="AF129:AF130"/>
    <mergeCell ref="AF132:AF133"/>
    <mergeCell ref="M134:M138"/>
    <mergeCell ref="AA134:AA138"/>
    <mergeCell ref="AE134:AE138"/>
    <mergeCell ref="AF134:AF135"/>
    <mergeCell ref="AF137:AF138"/>
    <mergeCell ref="AE124:AE128"/>
    <mergeCell ref="AF124:AF125"/>
    <mergeCell ref="AF147:AF148"/>
    <mergeCell ref="M149:M153"/>
    <mergeCell ref="AA149:AA153"/>
    <mergeCell ref="AE149:AE153"/>
    <mergeCell ref="AF149:AF150"/>
    <mergeCell ref="AF152:AF153"/>
    <mergeCell ref="M154:M158"/>
    <mergeCell ref="AA154:AA158"/>
    <mergeCell ref="AE154:AE158"/>
    <mergeCell ref="AF154:AF155"/>
    <mergeCell ref="AF157:AF158"/>
    <mergeCell ref="O144:O148"/>
    <mergeCell ref="AB144:AB148"/>
    <mergeCell ref="AC144:AC148"/>
    <mergeCell ref="AE144:AE148"/>
    <mergeCell ref="AF144:AF145"/>
    <mergeCell ref="AF177:AF178"/>
    <mergeCell ref="M179:M183"/>
    <mergeCell ref="AA179:AA183"/>
    <mergeCell ref="AE179:AE183"/>
    <mergeCell ref="AF179:AF180"/>
    <mergeCell ref="AF182:AF183"/>
    <mergeCell ref="M184:M188"/>
    <mergeCell ref="AA184:AA188"/>
    <mergeCell ref="AE184:AE188"/>
    <mergeCell ref="AF184:AF185"/>
    <mergeCell ref="AF187:AF188"/>
    <mergeCell ref="O174:O178"/>
    <mergeCell ref="AB174:AB178"/>
    <mergeCell ref="AC174:AC178"/>
    <mergeCell ref="AE174:AE178"/>
    <mergeCell ref="AF174:AF175"/>
    <mergeCell ref="AF207:AF208"/>
    <mergeCell ref="M209:M213"/>
    <mergeCell ref="AA209:AA213"/>
    <mergeCell ref="AE209:AE213"/>
    <mergeCell ref="AF209:AF210"/>
    <mergeCell ref="AF212:AF213"/>
    <mergeCell ref="M214:M218"/>
    <mergeCell ref="AA214:AA218"/>
    <mergeCell ref="AE214:AE218"/>
    <mergeCell ref="AF214:AF215"/>
    <mergeCell ref="AF217:AF218"/>
    <mergeCell ref="AE204:AE208"/>
    <mergeCell ref="AF204:AF205"/>
    <mergeCell ref="AF222:AF223"/>
    <mergeCell ref="M224:M228"/>
    <mergeCell ref="AA224:AA228"/>
    <mergeCell ref="AE224:AE228"/>
    <mergeCell ref="AF224:AF225"/>
    <mergeCell ref="AF227:AF228"/>
    <mergeCell ref="M229:M233"/>
    <mergeCell ref="AA229:AA233"/>
    <mergeCell ref="AE229:AE233"/>
    <mergeCell ref="AF229:AF230"/>
    <mergeCell ref="AF232:AF233"/>
    <mergeCell ref="AE219:AE223"/>
    <mergeCell ref="AF219:AF220"/>
    <mergeCell ref="AF242:AF243"/>
    <mergeCell ref="M244:M248"/>
    <mergeCell ref="AA244:AA248"/>
    <mergeCell ref="AE244:AE248"/>
    <mergeCell ref="AF244:AF245"/>
    <mergeCell ref="AF247:AF248"/>
    <mergeCell ref="M249:M253"/>
    <mergeCell ref="AA249:AA253"/>
    <mergeCell ref="AE249:AE253"/>
    <mergeCell ref="AF249:AF250"/>
    <mergeCell ref="AF252:AF253"/>
    <mergeCell ref="AE239:AE243"/>
    <mergeCell ref="AF239:AF240"/>
  </mergeCells>
  <conditionalFormatting sqref="AD214:AD268">
    <cfRule type="containsText" dxfId="281" priority="5" operator="containsText" text="Cycle Incomplete">
      <formula>NOT(ISERROR(SEARCH("Cycle Incomplete",AD214)))</formula>
    </cfRule>
    <cfRule type="containsText" dxfId="280" priority="6" operator="containsText" text="No">
      <formula>NOT(ISERROR(SEARCH("No",AD214)))</formula>
    </cfRule>
  </conditionalFormatting>
  <conditionalFormatting sqref="AD214:AD268">
    <cfRule type="containsText" dxfId="279" priority="4" operator="containsText" text="Cycle Complete">
      <formula>NOT(ISERROR(SEARCH("Cycle Complete",AD214)))</formula>
    </cfRule>
  </conditionalFormatting>
  <conditionalFormatting sqref="AD4:AD213">
    <cfRule type="containsText" dxfId="278" priority="2" operator="containsText" text="Cycle Incomplete">
      <formula>NOT(ISERROR(SEARCH("Cycle Incomplete",AD4)))</formula>
    </cfRule>
    <cfRule type="containsText" dxfId="277" priority="3" operator="containsText" text="No">
      <formula>NOT(ISERROR(SEARCH("No",AD4)))</formula>
    </cfRule>
  </conditionalFormatting>
  <conditionalFormatting sqref="AD4:AD213">
    <cfRule type="containsText" dxfId="276" priority="1" operator="containsText" text="Cycle Complete">
      <formula>NOT(ISERROR(SEARCH("Cycle Complete",AD4)))</formula>
    </cfRule>
  </conditionalFormatting>
  <dataValidations count="3">
    <dataValidation type="whole" allowBlank="1" showInputMessage="1" showErrorMessage="1" sqref="P269:Z1048576 C269:L1048576" xr:uid="{20C4C38C-DAA5-4085-9FFE-CBA282A3F82B}">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374969BD-D9C2-4958-B138-02471A0C0AC5}">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B4A35E69-5A17-4B97-8346-7A9782545F9D}">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D637D1C7-8CDB-49A8-BFA8-3D9CDAA32D1F}">
          <x14:formula1>
            <xm:f>Lists!$C$2:$C$12</xm:f>
          </x14:formula1>
          <xm:sqref>AE4:AE1048576</xm:sqref>
        </x14:dataValidation>
        <x14:dataValidation type="list" allowBlank="1" showInputMessage="1" showErrorMessage="1" xr:uid="{3074C5ED-F2FD-4712-822D-A024A95C84B3}">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61EC8CEA-4D18-4EA0-B585-72BE3A4C5B6E}">
          <x14:formula1>
            <xm:f>Lists!$A$2:$A$51</xm:f>
          </x14:formula1>
          <xm:sqref>A269:A1048576</xm:sqref>
        </x14:dataValidation>
        <x14:dataValidation type="list" allowBlank="1" showInputMessage="1" showErrorMessage="1" xr:uid="{8A812FA2-4FCF-4E03-9576-B3AEEF656872}">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AC010534-9DFE-453A-9971-C18D889E06E0}">
          <x14:formula1>
            <xm:f>Lists!$E$2:$E$3</xm:f>
          </x14:formula1>
          <xm:sqref>P4:Z268 C4:L268</xm:sqref>
        </x14:dataValidation>
        <x14:dataValidation type="list" allowBlank="1" showInputMessage="1" showErrorMessage="1" xr:uid="{A1480FD2-7A97-4A29-8549-1F8725FB7D3F}">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3">
    <pageSetUpPr fitToPage="1"/>
  </sheetPr>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KJ6bNNnRsmmfYf9c0q4T1TVS+4DOo+7Zlh7UgMvS9pKtqziDXsFLHbwkwnJaOl5oaBqp9ruAN3I96pBBldaqPA==" saltValue="CWk3fgE7PLhG8MPN9nJ+Cg==" spinCount="100000" sheet="1" selectLockedCells="1"/>
  <mergeCells count="534">
    <mergeCell ref="A264:A267"/>
    <mergeCell ref="N264:N268"/>
    <mergeCell ref="O264:O268"/>
    <mergeCell ref="AB264:AB268"/>
    <mergeCell ref="AC264:AC268"/>
    <mergeCell ref="M264:M268"/>
    <mergeCell ref="AA264:AA268"/>
    <mergeCell ref="AE264:AE268"/>
    <mergeCell ref="AF264:AF265"/>
    <mergeCell ref="AF267:AF268"/>
    <mergeCell ref="AE254:AE258"/>
    <mergeCell ref="AF254:AF255"/>
    <mergeCell ref="AF257:AF258"/>
    <mergeCell ref="A259:A262"/>
    <mergeCell ref="N259:N263"/>
    <mergeCell ref="O259:O263"/>
    <mergeCell ref="AB259:AB263"/>
    <mergeCell ref="AC259:AC263"/>
    <mergeCell ref="M259:M263"/>
    <mergeCell ref="AA259:AA263"/>
    <mergeCell ref="AE259:AE263"/>
    <mergeCell ref="AF259:AF260"/>
    <mergeCell ref="AF262:AF263"/>
    <mergeCell ref="A249:A252"/>
    <mergeCell ref="N249:N253"/>
    <mergeCell ref="O249:O253"/>
    <mergeCell ref="AB249:AB253"/>
    <mergeCell ref="AC249:AC253"/>
    <mergeCell ref="A254:A257"/>
    <mergeCell ref="N254:N258"/>
    <mergeCell ref="O254:O258"/>
    <mergeCell ref="AB254:AB258"/>
    <mergeCell ref="AC254:AC258"/>
    <mergeCell ref="M254:M258"/>
    <mergeCell ref="AA254:AA258"/>
    <mergeCell ref="A244:A247"/>
    <mergeCell ref="N244:N248"/>
    <mergeCell ref="O244:O248"/>
    <mergeCell ref="AB244:AB248"/>
    <mergeCell ref="AC244:AC248"/>
    <mergeCell ref="A239:A242"/>
    <mergeCell ref="N239:N243"/>
    <mergeCell ref="O239:O243"/>
    <mergeCell ref="AB239:AB243"/>
    <mergeCell ref="AC239:AC243"/>
    <mergeCell ref="M239:M243"/>
    <mergeCell ref="AA239:AA243"/>
    <mergeCell ref="A234:A237"/>
    <mergeCell ref="N234:N238"/>
    <mergeCell ref="O234:O238"/>
    <mergeCell ref="AB234:AB238"/>
    <mergeCell ref="AC234:AC238"/>
    <mergeCell ref="M234:M238"/>
    <mergeCell ref="AA234:AA238"/>
    <mergeCell ref="AE234:AE238"/>
    <mergeCell ref="AF234:AF235"/>
    <mergeCell ref="AF237:AF238"/>
    <mergeCell ref="A224:A227"/>
    <mergeCell ref="N224:N228"/>
    <mergeCell ref="O224:O228"/>
    <mergeCell ref="AB224:AB228"/>
    <mergeCell ref="AC224:AC228"/>
    <mergeCell ref="A229:A232"/>
    <mergeCell ref="N229:N233"/>
    <mergeCell ref="O229:O233"/>
    <mergeCell ref="AB229:AB233"/>
    <mergeCell ref="AC229:AC233"/>
    <mergeCell ref="A219:A222"/>
    <mergeCell ref="N219:N223"/>
    <mergeCell ref="O219:O223"/>
    <mergeCell ref="AB219:AB223"/>
    <mergeCell ref="AC219:AC223"/>
    <mergeCell ref="N214:N218"/>
    <mergeCell ref="O214:O218"/>
    <mergeCell ref="AB214:AB218"/>
    <mergeCell ref="AC214:AC218"/>
    <mergeCell ref="A214:A217"/>
    <mergeCell ref="M219:M223"/>
    <mergeCell ref="AA219:AA223"/>
    <mergeCell ref="A209:A212"/>
    <mergeCell ref="N209:N213"/>
    <mergeCell ref="O209:O213"/>
    <mergeCell ref="AB209:AB213"/>
    <mergeCell ref="AC209:AC213"/>
    <mergeCell ref="A204:A207"/>
    <mergeCell ref="N204:N208"/>
    <mergeCell ref="O204:O208"/>
    <mergeCell ref="AB204:AB208"/>
    <mergeCell ref="AC204:AC208"/>
    <mergeCell ref="M204:M208"/>
    <mergeCell ref="AA204:AA208"/>
    <mergeCell ref="AE189:AE193"/>
    <mergeCell ref="AF189:AF190"/>
    <mergeCell ref="AF192:AF193"/>
    <mergeCell ref="A194:A197"/>
    <mergeCell ref="N194:N198"/>
    <mergeCell ref="O194:O198"/>
    <mergeCell ref="AB194:AB198"/>
    <mergeCell ref="AC194:AC198"/>
    <mergeCell ref="M194:M198"/>
    <mergeCell ref="AA194:AA198"/>
    <mergeCell ref="AE194:AE198"/>
    <mergeCell ref="AF194:AF195"/>
    <mergeCell ref="AF197:AF198"/>
    <mergeCell ref="A184:A187"/>
    <mergeCell ref="N184:N188"/>
    <mergeCell ref="O184:O188"/>
    <mergeCell ref="AB184:AB188"/>
    <mergeCell ref="AC184:AC188"/>
    <mergeCell ref="A189:A192"/>
    <mergeCell ref="N189:N193"/>
    <mergeCell ref="O189:O193"/>
    <mergeCell ref="AB189:AB193"/>
    <mergeCell ref="AC189:AC193"/>
    <mergeCell ref="M189:M193"/>
    <mergeCell ref="AA189:AA193"/>
    <mergeCell ref="A179:A182"/>
    <mergeCell ref="N179:N183"/>
    <mergeCell ref="O179:O183"/>
    <mergeCell ref="AB179:AB183"/>
    <mergeCell ref="AC179:AC183"/>
    <mergeCell ref="A174:A177"/>
    <mergeCell ref="N174:N178"/>
    <mergeCell ref="M174:M178"/>
    <mergeCell ref="AA174:AA178"/>
    <mergeCell ref="AE159:AE163"/>
    <mergeCell ref="AF159:AF160"/>
    <mergeCell ref="AF162:AF163"/>
    <mergeCell ref="A164:A167"/>
    <mergeCell ref="N164:N168"/>
    <mergeCell ref="O164:O168"/>
    <mergeCell ref="AB164:AB168"/>
    <mergeCell ref="AC164:AC168"/>
    <mergeCell ref="M164:M168"/>
    <mergeCell ref="AA164:AA168"/>
    <mergeCell ref="AE164:AE168"/>
    <mergeCell ref="AF164:AF165"/>
    <mergeCell ref="AF167:AF168"/>
    <mergeCell ref="A154:A157"/>
    <mergeCell ref="N154:N158"/>
    <mergeCell ref="O154:O158"/>
    <mergeCell ref="AB154:AB158"/>
    <mergeCell ref="AC154:AC158"/>
    <mergeCell ref="A159:A162"/>
    <mergeCell ref="N159:N163"/>
    <mergeCell ref="O159:O163"/>
    <mergeCell ref="AB159:AB163"/>
    <mergeCell ref="AC159:AC163"/>
    <mergeCell ref="M159:M163"/>
    <mergeCell ref="AA159:AA163"/>
    <mergeCell ref="A149:A152"/>
    <mergeCell ref="N149:N153"/>
    <mergeCell ref="O149:O153"/>
    <mergeCell ref="AB149:AB153"/>
    <mergeCell ref="AC149:AC153"/>
    <mergeCell ref="A144:A147"/>
    <mergeCell ref="N144:N148"/>
    <mergeCell ref="M144:M148"/>
    <mergeCell ref="AA144:AA148"/>
    <mergeCell ref="A129:A132"/>
    <mergeCell ref="N129:N133"/>
    <mergeCell ref="O129:O133"/>
    <mergeCell ref="AB129:AB133"/>
    <mergeCell ref="AC129:AC133"/>
    <mergeCell ref="A134:A137"/>
    <mergeCell ref="N134:N138"/>
    <mergeCell ref="O134:O138"/>
    <mergeCell ref="AB134:AB138"/>
    <mergeCell ref="AC134:AC138"/>
    <mergeCell ref="A124:A127"/>
    <mergeCell ref="N124:N128"/>
    <mergeCell ref="O124:O128"/>
    <mergeCell ref="AB124:AB128"/>
    <mergeCell ref="AC124:AC128"/>
    <mergeCell ref="A119:A122"/>
    <mergeCell ref="N119:N123"/>
    <mergeCell ref="O119:O123"/>
    <mergeCell ref="M124:M128"/>
    <mergeCell ref="AA124:AA128"/>
    <mergeCell ref="A114:A117"/>
    <mergeCell ref="N114:N118"/>
    <mergeCell ref="O114:O118"/>
    <mergeCell ref="AB114:AB118"/>
    <mergeCell ref="AC114:AC118"/>
    <mergeCell ref="A109:A112"/>
    <mergeCell ref="N109:N113"/>
    <mergeCell ref="O109:O113"/>
    <mergeCell ref="AB109:AB113"/>
    <mergeCell ref="AC109:AC113"/>
    <mergeCell ref="M109:M113"/>
    <mergeCell ref="AA109:AA113"/>
    <mergeCell ref="A99:A102"/>
    <mergeCell ref="N99:N103"/>
    <mergeCell ref="O99:O103"/>
    <mergeCell ref="AB99:AB103"/>
    <mergeCell ref="AC99:AC103"/>
    <mergeCell ref="A104:A107"/>
    <mergeCell ref="N104:N108"/>
    <mergeCell ref="O104:O108"/>
    <mergeCell ref="AB104:AB108"/>
    <mergeCell ref="AC104:AC108"/>
    <mergeCell ref="A94:A97"/>
    <mergeCell ref="N94:N98"/>
    <mergeCell ref="O94:O98"/>
    <mergeCell ref="AB94:AB98"/>
    <mergeCell ref="AC94:AC98"/>
    <mergeCell ref="A89:A92"/>
    <mergeCell ref="N89:N93"/>
    <mergeCell ref="O89:O93"/>
    <mergeCell ref="M94:M98"/>
    <mergeCell ref="AA94:AA98"/>
    <mergeCell ref="A84:A87"/>
    <mergeCell ref="N84:N88"/>
    <mergeCell ref="O84:O88"/>
    <mergeCell ref="AB84:AB88"/>
    <mergeCell ref="AC84:AC88"/>
    <mergeCell ref="A79:A82"/>
    <mergeCell ref="N79:N83"/>
    <mergeCell ref="O79:O83"/>
    <mergeCell ref="AB79:AB83"/>
    <mergeCell ref="AC79:AC83"/>
    <mergeCell ref="M79:M83"/>
    <mergeCell ref="AA79:AA83"/>
    <mergeCell ref="AE69:AE73"/>
    <mergeCell ref="AF69:AF70"/>
    <mergeCell ref="AF72:AF73"/>
    <mergeCell ref="A74:A77"/>
    <mergeCell ref="N74:N78"/>
    <mergeCell ref="O74:O78"/>
    <mergeCell ref="AB74:AB78"/>
    <mergeCell ref="AC74:AC78"/>
    <mergeCell ref="M74:M78"/>
    <mergeCell ref="AA74:AA78"/>
    <mergeCell ref="AE74:AE78"/>
    <mergeCell ref="AF74:AF75"/>
    <mergeCell ref="AF77:AF78"/>
    <mergeCell ref="A64:A67"/>
    <mergeCell ref="N64:N68"/>
    <mergeCell ref="O64:O68"/>
    <mergeCell ref="AB64:AB68"/>
    <mergeCell ref="AC64:AC68"/>
    <mergeCell ref="A69:A72"/>
    <mergeCell ref="N69:N73"/>
    <mergeCell ref="O69:O73"/>
    <mergeCell ref="AB69:AB73"/>
    <mergeCell ref="AC69:AC73"/>
    <mergeCell ref="M69:M73"/>
    <mergeCell ref="AA69:AA73"/>
    <mergeCell ref="A59:A62"/>
    <mergeCell ref="N59:N63"/>
    <mergeCell ref="O59:O63"/>
    <mergeCell ref="AB59:AB63"/>
    <mergeCell ref="AC59:AC63"/>
    <mergeCell ref="A54:A57"/>
    <mergeCell ref="N54:N58"/>
    <mergeCell ref="M54:M58"/>
    <mergeCell ref="AA54:AA58"/>
    <mergeCell ref="A44:A47"/>
    <mergeCell ref="N44:N48"/>
    <mergeCell ref="O44:O48"/>
    <mergeCell ref="AB44:AB48"/>
    <mergeCell ref="AC44:AC48"/>
    <mergeCell ref="M44:M48"/>
    <mergeCell ref="AA44:AA48"/>
    <mergeCell ref="AE44:AE48"/>
    <mergeCell ref="AF44:AF45"/>
    <mergeCell ref="AF47:AF48"/>
    <mergeCell ref="AE34:AE38"/>
    <mergeCell ref="AF34:AF35"/>
    <mergeCell ref="AF37:AF38"/>
    <mergeCell ref="A39:A42"/>
    <mergeCell ref="N39:N43"/>
    <mergeCell ref="O39:O43"/>
    <mergeCell ref="AB39:AB43"/>
    <mergeCell ref="AC39:AC43"/>
    <mergeCell ref="M39:M43"/>
    <mergeCell ref="AA39:AA43"/>
    <mergeCell ref="AE39:AE43"/>
    <mergeCell ref="AF39:AF40"/>
    <mergeCell ref="AF42:AF43"/>
    <mergeCell ref="A29:A32"/>
    <mergeCell ref="N29:N33"/>
    <mergeCell ref="O29:O33"/>
    <mergeCell ref="AB29:AB33"/>
    <mergeCell ref="AC29:AC33"/>
    <mergeCell ref="A34:A37"/>
    <mergeCell ref="N34:N38"/>
    <mergeCell ref="O34:O38"/>
    <mergeCell ref="AB34:AB38"/>
    <mergeCell ref="AC34:AC38"/>
    <mergeCell ref="M34:M38"/>
    <mergeCell ref="AA34:AA38"/>
    <mergeCell ref="A24:A27"/>
    <mergeCell ref="N24:N28"/>
    <mergeCell ref="O24:O28"/>
    <mergeCell ref="AB24:AB28"/>
    <mergeCell ref="AC24:AC28"/>
    <mergeCell ref="A19:A22"/>
    <mergeCell ref="N19:N23"/>
    <mergeCell ref="O19:O23"/>
    <mergeCell ref="M19:M23"/>
    <mergeCell ref="AA19:AA23"/>
    <mergeCell ref="A14:A17"/>
    <mergeCell ref="N14:N18"/>
    <mergeCell ref="O14:O18"/>
    <mergeCell ref="AB14:AB18"/>
    <mergeCell ref="AC14:AC18"/>
    <mergeCell ref="M14:M18"/>
    <mergeCell ref="AA14:AA18"/>
    <mergeCell ref="AE14:AE18"/>
    <mergeCell ref="AF14:AF15"/>
    <mergeCell ref="AF17:AF18"/>
    <mergeCell ref="A9:A12"/>
    <mergeCell ref="N9:N13"/>
    <mergeCell ref="O9:O13"/>
    <mergeCell ref="AB9:AB13"/>
    <mergeCell ref="AC9:AC13"/>
    <mergeCell ref="M9:M13"/>
    <mergeCell ref="AA9:AA13"/>
    <mergeCell ref="AE9:AE13"/>
    <mergeCell ref="AF9:AF10"/>
    <mergeCell ref="AF12:AF13"/>
    <mergeCell ref="A4:A8"/>
    <mergeCell ref="N4:N8"/>
    <mergeCell ref="O4:O8"/>
    <mergeCell ref="AB4:AB8"/>
    <mergeCell ref="AC4:AC8"/>
    <mergeCell ref="C1:O2"/>
    <mergeCell ref="P1:AC2"/>
    <mergeCell ref="AD1:AD3"/>
    <mergeCell ref="AE1:AF2"/>
    <mergeCell ref="M4:M8"/>
    <mergeCell ref="AA4:AA8"/>
    <mergeCell ref="AE4:AE8"/>
    <mergeCell ref="AF4:AF5"/>
    <mergeCell ref="AF7:AF8"/>
    <mergeCell ref="A199:A202"/>
    <mergeCell ref="N199:N203"/>
    <mergeCell ref="O199:O203"/>
    <mergeCell ref="AB199:AB203"/>
    <mergeCell ref="AC199:AC203"/>
    <mergeCell ref="M199:M203"/>
    <mergeCell ref="AA199:AA203"/>
    <mergeCell ref="AE199:AE203"/>
    <mergeCell ref="AF199:AF200"/>
    <mergeCell ref="AF202:AF203"/>
    <mergeCell ref="A169:A172"/>
    <mergeCell ref="N169:N173"/>
    <mergeCell ref="O169:O173"/>
    <mergeCell ref="AB169:AB173"/>
    <mergeCell ref="AC169:AC173"/>
    <mergeCell ref="M169:M173"/>
    <mergeCell ref="AA169:AA173"/>
    <mergeCell ref="AE169:AE173"/>
    <mergeCell ref="AF169:AF170"/>
    <mergeCell ref="AF172:AF173"/>
    <mergeCell ref="A139:A142"/>
    <mergeCell ref="N139:N143"/>
    <mergeCell ref="O139:O143"/>
    <mergeCell ref="AB139:AB143"/>
    <mergeCell ref="AC139:AC143"/>
    <mergeCell ref="M139:M143"/>
    <mergeCell ref="AA139:AA143"/>
    <mergeCell ref="AE139:AE143"/>
    <mergeCell ref="AF139:AF140"/>
    <mergeCell ref="AF142:AF143"/>
    <mergeCell ref="A49:A52"/>
    <mergeCell ref="N49:N53"/>
    <mergeCell ref="O49:O53"/>
    <mergeCell ref="AB49:AB53"/>
    <mergeCell ref="AC49:AC53"/>
    <mergeCell ref="M49:M53"/>
    <mergeCell ref="AA49:AA53"/>
    <mergeCell ref="AE49:AE53"/>
    <mergeCell ref="AF49:AF50"/>
    <mergeCell ref="AF52:AF53"/>
    <mergeCell ref="AF22:AF23"/>
    <mergeCell ref="M24:M28"/>
    <mergeCell ref="AA24:AA28"/>
    <mergeCell ref="AE24:AE28"/>
    <mergeCell ref="AF24:AF25"/>
    <mergeCell ref="AF27:AF28"/>
    <mergeCell ref="M29:M33"/>
    <mergeCell ref="AA29:AA33"/>
    <mergeCell ref="AE29:AE33"/>
    <mergeCell ref="AF29:AF30"/>
    <mergeCell ref="AF32:AF33"/>
    <mergeCell ref="AB19:AB23"/>
    <mergeCell ref="AC19:AC23"/>
    <mergeCell ref="AE19:AE23"/>
    <mergeCell ref="AF19:AF20"/>
    <mergeCell ref="AF57:AF58"/>
    <mergeCell ref="M59:M63"/>
    <mergeCell ref="AA59:AA63"/>
    <mergeCell ref="AE59:AE63"/>
    <mergeCell ref="AF59:AF60"/>
    <mergeCell ref="AF62:AF63"/>
    <mergeCell ref="M64:M68"/>
    <mergeCell ref="AA64:AA68"/>
    <mergeCell ref="AE64:AE68"/>
    <mergeCell ref="AF64:AF65"/>
    <mergeCell ref="AF67:AF68"/>
    <mergeCell ref="O54:O58"/>
    <mergeCell ref="AB54:AB58"/>
    <mergeCell ref="AC54:AC58"/>
    <mergeCell ref="AE54:AE58"/>
    <mergeCell ref="AF54:AF55"/>
    <mergeCell ref="AF82:AF83"/>
    <mergeCell ref="M84:M88"/>
    <mergeCell ref="AA84:AA88"/>
    <mergeCell ref="AE84:AE88"/>
    <mergeCell ref="AF84:AF85"/>
    <mergeCell ref="AF87:AF88"/>
    <mergeCell ref="M89:M93"/>
    <mergeCell ref="AA89:AA93"/>
    <mergeCell ref="AE89:AE93"/>
    <mergeCell ref="AF89:AF90"/>
    <mergeCell ref="AF92:AF93"/>
    <mergeCell ref="AE79:AE83"/>
    <mergeCell ref="AF79:AF80"/>
    <mergeCell ref="AB89:AB93"/>
    <mergeCell ref="AC89:AC93"/>
    <mergeCell ref="AF97:AF98"/>
    <mergeCell ref="M99:M103"/>
    <mergeCell ref="AA99:AA103"/>
    <mergeCell ref="AE99:AE103"/>
    <mergeCell ref="AF99:AF100"/>
    <mergeCell ref="AF102:AF103"/>
    <mergeCell ref="M104:M108"/>
    <mergeCell ref="AA104:AA108"/>
    <mergeCell ref="AE104:AE108"/>
    <mergeCell ref="AF104:AF105"/>
    <mergeCell ref="AF107:AF108"/>
    <mergeCell ref="AE94:AE98"/>
    <mergeCell ref="AF94:AF95"/>
    <mergeCell ref="AF112:AF113"/>
    <mergeCell ref="M114:M118"/>
    <mergeCell ref="AA114:AA118"/>
    <mergeCell ref="AE114:AE118"/>
    <mergeCell ref="AF114:AF115"/>
    <mergeCell ref="AF117:AF118"/>
    <mergeCell ref="M119:M123"/>
    <mergeCell ref="AA119:AA123"/>
    <mergeCell ref="AE119:AE123"/>
    <mergeCell ref="AF119:AF120"/>
    <mergeCell ref="AF122:AF123"/>
    <mergeCell ref="AE109:AE113"/>
    <mergeCell ref="AF109:AF110"/>
    <mergeCell ref="AB119:AB123"/>
    <mergeCell ref="AC119:AC123"/>
    <mergeCell ref="AF127:AF128"/>
    <mergeCell ref="M129:M133"/>
    <mergeCell ref="AA129:AA133"/>
    <mergeCell ref="AE129:AE133"/>
    <mergeCell ref="AF129:AF130"/>
    <mergeCell ref="AF132:AF133"/>
    <mergeCell ref="M134:M138"/>
    <mergeCell ref="AA134:AA138"/>
    <mergeCell ref="AE134:AE138"/>
    <mergeCell ref="AF134:AF135"/>
    <mergeCell ref="AF137:AF138"/>
    <mergeCell ref="AE124:AE128"/>
    <mergeCell ref="AF124:AF125"/>
    <mergeCell ref="AF147:AF148"/>
    <mergeCell ref="M149:M153"/>
    <mergeCell ref="AA149:AA153"/>
    <mergeCell ref="AE149:AE153"/>
    <mergeCell ref="AF149:AF150"/>
    <mergeCell ref="AF152:AF153"/>
    <mergeCell ref="M154:M158"/>
    <mergeCell ref="AA154:AA158"/>
    <mergeCell ref="AE154:AE158"/>
    <mergeCell ref="AF154:AF155"/>
    <mergeCell ref="AF157:AF158"/>
    <mergeCell ref="O144:O148"/>
    <mergeCell ref="AB144:AB148"/>
    <mergeCell ref="AC144:AC148"/>
    <mergeCell ref="AE144:AE148"/>
    <mergeCell ref="AF144:AF145"/>
    <mergeCell ref="AF177:AF178"/>
    <mergeCell ref="M179:M183"/>
    <mergeCell ref="AA179:AA183"/>
    <mergeCell ref="AE179:AE183"/>
    <mergeCell ref="AF179:AF180"/>
    <mergeCell ref="AF182:AF183"/>
    <mergeCell ref="M184:M188"/>
    <mergeCell ref="AA184:AA188"/>
    <mergeCell ref="AE184:AE188"/>
    <mergeCell ref="AF184:AF185"/>
    <mergeCell ref="AF187:AF188"/>
    <mergeCell ref="O174:O178"/>
    <mergeCell ref="AB174:AB178"/>
    <mergeCell ref="AC174:AC178"/>
    <mergeCell ref="AE174:AE178"/>
    <mergeCell ref="AF174:AF175"/>
    <mergeCell ref="AF207:AF208"/>
    <mergeCell ref="M209:M213"/>
    <mergeCell ref="AA209:AA213"/>
    <mergeCell ref="AE209:AE213"/>
    <mergeCell ref="AF209:AF210"/>
    <mergeCell ref="AF212:AF213"/>
    <mergeCell ref="M214:M218"/>
    <mergeCell ref="AA214:AA218"/>
    <mergeCell ref="AE214:AE218"/>
    <mergeCell ref="AF214:AF215"/>
    <mergeCell ref="AF217:AF218"/>
    <mergeCell ref="AE204:AE208"/>
    <mergeCell ref="AF204:AF205"/>
    <mergeCell ref="AF222:AF223"/>
    <mergeCell ref="M224:M228"/>
    <mergeCell ref="AA224:AA228"/>
    <mergeCell ref="AE224:AE228"/>
    <mergeCell ref="AF224:AF225"/>
    <mergeCell ref="AF227:AF228"/>
    <mergeCell ref="M229:M233"/>
    <mergeCell ref="AA229:AA233"/>
    <mergeCell ref="AE229:AE233"/>
    <mergeCell ref="AF229:AF230"/>
    <mergeCell ref="AF232:AF233"/>
    <mergeCell ref="AE219:AE223"/>
    <mergeCell ref="AF219:AF220"/>
    <mergeCell ref="AF242:AF243"/>
    <mergeCell ref="M244:M248"/>
    <mergeCell ref="AA244:AA248"/>
    <mergeCell ref="AE244:AE248"/>
    <mergeCell ref="AF244:AF245"/>
    <mergeCell ref="AF247:AF248"/>
    <mergeCell ref="M249:M253"/>
    <mergeCell ref="AA249:AA253"/>
    <mergeCell ref="AE249:AE253"/>
    <mergeCell ref="AF249:AF250"/>
    <mergeCell ref="AF252:AF253"/>
    <mergeCell ref="AE239:AE243"/>
    <mergeCell ref="AF239:AF240"/>
  </mergeCells>
  <conditionalFormatting sqref="AD214:AD268">
    <cfRule type="containsText" dxfId="275" priority="5" operator="containsText" text="Cycle Incomplete">
      <formula>NOT(ISERROR(SEARCH("Cycle Incomplete",AD214)))</formula>
    </cfRule>
    <cfRule type="containsText" dxfId="274" priority="6" operator="containsText" text="No">
      <formula>NOT(ISERROR(SEARCH("No",AD214)))</formula>
    </cfRule>
  </conditionalFormatting>
  <conditionalFormatting sqref="AD214:AD268">
    <cfRule type="containsText" dxfId="273" priority="4" operator="containsText" text="Cycle Complete">
      <formula>NOT(ISERROR(SEARCH("Cycle Complete",AD214)))</formula>
    </cfRule>
  </conditionalFormatting>
  <conditionalFormatting sqref="AD4:AD213">
    <cfRule type="containsText" dxfId="272" priority="2" operator="containsText" text="Cycle Incomplete">
      <formula>NOT(ISERROR(SEARCH("Cycle Incomplete",AD4)))</formula>
    </cfRule>
    <cfRule type="containsText" dxfId="271" priority="3" operator="containsText" text="No">
      <formula>NOT(ISERROR(SEARCH("No",AD4)))</formula>
    </cfRule>
  </conditionalFormatting>
  <conditionalFormatting sqref="AD4:AD213">
    <cfRule type="containsText" dxfId="270" priority="1" operator="containsText" text="Cycle Complete">
      <formula>NOT(ISERROR(SEARCH("Cycle Complete",AD4)))</formula>
    </cfRule>
  </conditionalFormatting>
  <dataValidations count="3">
    <dataValidation type="whole" allowBlank="1" showInputMessage="1" showErrorMessage="1" sqref="P269:Z1048576 C269:L1048576" xr:uid="{58313DBD-5CE7-44A8-9FFB-C9F861CC3677}">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EDE4125B-31EF-4D48-92C9-319FD1C31947}">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7A4070BE-2F69-448B-9D56-2544ACED8EF8}">
      <formula1>0</formula1>
    </dataValidation>
  </dataValidations>
  <pageMargins left="0.7" right="0.7" top="0.75" bottom="0.75" header="0.3" footer="0.3"/>
  <pageSetup scale="29" fitToHeight="0" orientation="landscape"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A9FFADB0-3D6B-4016-A3E3-4DD5CBAACECE}">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40689AB6-016F-4162-94F9-3476FD0A3392}">
          <x14:formula1>
            <xm:f>Lists!$A$2:$A$51</xm:f>
          </x14:formula1>
          <xm:sqref>A269:A1048576</xm:sqref>
        </x14:dataValidation>
        <x14:dataValidation type="list" allowBlank="1" showInputMessage="1" showErrorMessage="1" xr:uid="{55F7F14C-D409-42EB-95AD-D12E94CFD297}">
          <x14:formula1>
            <xm:f>Lists!$C$2:$C$12</xm:f>
          </x14:formula1>
          <xm:sqref>AE4:AE1048576</xm:sqref>
        </x14:dataValidation>
        <x14:dataValidation type="list" allowBlank="1" showInputMessage="1" showErrorMessage="1" xr:uid="{3CBBD9D3-84EC-4CE3-8ECF-8E959EC532A7}">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75DE9A18-D569-47C6-9673-72E09DE5CF66}">
          <x14:formula1>
            <xm:f>Lists!$E$2:$E$3</xm:f>
          </x14:formula1>
          <xm:sqref>P4:Z268 C4:L268</xm:sqref>
        </x14:dataValidation>
        <x14:dataValidation type="list" allowBlank="1" showInputMessage="1" showErrorMessage="1" xr:uid="{6A3906C9-483E-476F-AEBF-3CF1A4CAF1AA}">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4"/>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10.1640625" style="7" hidden="1" customWidth="1"/>
    <col min="29" max="29" width="12"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na/RDtl943tJV8xZfC3uShsZ70BB2gNBZXDmtn2SMPINojLc9KswdM+TO1r+uq5FHe4XfnDhWDuVhIx1RHIQ1w==" saltValue="5HcJnwQHcK8gVmWPBwLMOQ==" spinCount="100000" sheet="1" selectLockedCells="1"/>
  <mergeCells count="534">
    <mergeCell ref="A264:A267"/>
    <mergeCell ref="N264:N268"/>
    <mergeCell ref="O264:O268"/>
    <mergeCell ref="AB264:AB268"/>
    <mergeCell ref="AC264:AC268"/>
    <mergeCell ref="M264:M268"/>
    <mergeCell ref="AA264:AA268"/>
    <mergeCell ref="AE264:AE268"/>
    <mergeCell ref="AF264:AF265"/>
    <mergeCell ref="AF267:AF268"/>
    <mergeCell ref="AE254:AE258"/>
    <mergeCell ref="AF254:AF255"/>
    <mergeCell ref="AF257:AF258"/>
    <mergeCell ref="A259:A262"/>
    <mergeCell ref="N259:N263"/>
    <mergeCell ref="O259:O263"/>
    <mergeCell ref="AB259:AB263"/>
    <mergeCell ref="AC259:AC263"/>
    <mergeCell ref="M259:M263"/>
    <mergeCell ref="AA259:AA263"/>
    <mergeCell ref="AE259:AE263"/>
    <mergeCell ref="AF259:AF260"/>
    <mergeCell ref="AF262:AF263"/>
    <mergeCell ref="A249:A252"/>
    <mergeCell ref="N249:N253"/>
    <mergeCell ref="O249:O253"/>
    <mergeCell ref="AB249:AB253"/>
    <mergeCell ref="AC249:AC253"/>
    <mergeCell ref="A254:A257"/>
    <mergeCell ref="N254:N258"/>
    <mergeCell ref="O254:O258"/>
    <mergeCell ref="AB254:AB258"/>
    <mergeCell ref="AC254:AC258"/>
    <mergeCell ref="M254:M258"/>
    <mergeCell ref="AA254:AA258"/>
    <mergeCell ref="A244:A247"/>
    <mergeCell ref="N244:N248"/>
    <mergeCell ref="O244:O248"/>
    <mergeCell ref="AB244:AB248"/>
    <mergeCell ref="AC244:AC248"/>
    <mergeCell ref="A239:A242"/>
    <mergeCell ref="N239:N243"/>
    <mergeCell ref="O239:O243"/>
    <mergeCell ref="AB239:AB243"/>
    <mergeCell ref="AC239:AC243"/>
    <mergeCell ref="M239:M243"/>
    <mergeCell ref="AA239:AA243"/>
    <mergeCell ref="A234:A237"/>
    <mergeCell ref="N234:N238"/>
    <mergeCell ref="O234:O238"/>
    <mergeCell ref="AB234:AB238"/>
    <mergeCell ref="AC234:AC238"/>
    <mergeCell ref="M234:M238"/>
    <mergeCell ref="AA234:AA238"/>
    <mergeCell ref="AE234:AE238"/>
    <mergeCell ref="AF234:AF235"/>
    <mergeCell ref="AF237:AF238"/>
    <mergeCell ref="A224:A227"/>
    <mergeCell ref="N224:N228"/>
    <mergeCell ref="O224:O228"/>
    <mergeCell ref="AB224:AB228"/>
    <mergeCell ref="AC224:AC228"/>
    <mergeCell ref="A229:A232"/>
    <mergeCell ref="N229:N233"/>
    <mergeCell ref="O229:O233"/>
    <mergeCell ref="AB229:AB233"/>
    <mergeCell ref="AC229:AC233"/>
    <mergeCell ref="A219:A222"/>
    <mergeCell ref="N219:N223"/>
    <mergeCell ref="O219:O223"/>
    <mergeCell ref="AB219:AB223"/>
    <mergeCell ref="AC219:AC223"/>
    <mergeCell ref="N214:N218"/>
    <mergeCell ref="O214:O218"/>
    <mergeCell ref="AB214:AB218"/>
    <mergeCell ref="AC214:AC218"/>
    <mergeCell ref="A214:A217"/>
    <mergeCell ref="M219:M223"/>
    <mergeCell ref="AA219:AA223"/>
    <mergeCell ref="A209:A212"/>
    <mergeCell ref="N209:N213"/>
    <mergeCell ref="O209:O213"/>
    <mergeCell ref="AB209:AB213"/>
    <mergeCell ref="AC209:AC213"/>
    <mergeCell ref="A204:A207"/>
    <mergeCell ref="N204:N208"/>
    <mergeCell ref="O204:O208"/>
    <mergeCell ref="AB204:AB208"/>
    <mergeCell ref="AC204:AC208"/>
    <mergeCell ref="M204:M208"/>
    <mergeCell ref="AA204:AA208"/>
    <mergeCell ref="AE189:AE193"/>
    <mergeCell ref="AF189:AF190"/>
    <mergeCell ref="AF192:AF193"/>
    <mergeCell ref="A194:A197"/>
    <mergeCell ref="N194:N198"/>
    <mergeCell ref="O194:O198"/>
    <mergeCell ref="AB194:AB198"/>
    <mergeCell ref="AC194:AC198"/>
    <mergeCell ref="M194:M198"/>
    <mergeCell ref="AA194:AA198"/>
    <mergeCell ref="AE194:AE198"/>
    <mergeCell ref="AF194:AF195"/>
    <mergeCell ref="AF197:AF198"/>
    <mergeCell ref="A184:A187"/>
    <mergeCell ref="N184:N188"/>
    <mergeCell ref="O184:O188"/>
    <mergeCell ref="AB184:AB188"/>
    <mergeCell ref="AC184:AC188"/>
    <mergeCell ref="A189:A192"/>
    <mergeCell ref="N189:N193"/>
    <mergeCell ref="O189:O193"/>
    <mergeCell ref="AB189:AB193"/>
    <mergeCell ref="AC189:AC193"/>
    <mergeCell ref="M189:M193"/>
    <mergeCell ref="AA189:AA193"/>
    <mergeCell ref="A179:A182"/>
    <mergeCell ref="N179:N183"/>
    <mergeCell ref="O179:O183"/>
    <mergeCell ref="AB179:AB183"/>
    <mergeCell ref="AC179:AC183"/>
    <mergeCell ref="A174:A177"/>
    <mergeCell ref="N174:N178"/>
    <mergeCell ref="M174:M178"/>
    <mergeCell ref="AA174:AA178"/>
    <mergeCell ref="AE159:AE163"/>
    <mergeCell ref="AF159:AF160"/>
    <mergeCell ref="AF162:AF163"/>
    <mergeCell ref="A164:A167"/>
    <mergeCell ref="N164:N168"/>
    <mergeCell ref="O164:O168"/>
    <mergeCell ref="AB164:AB168"/>
    <mergeCell ref="AC164:AC168"/>
    <mergeCell ref="M164:M168"/>
    <mergeCell ref="AA164:AA168"/>
    <mergeCell ref="AE164:AE168"/>
    <mergeCell ref="AF164:AF165"/>
    <mergeCell ref="AF167:AF168"/>
    <mergeCell ref="A154:A157"/>
    <mergeCell ref="N154:N158"/>
    <mergeCell ref="O154:O158"/>
    <mergeCell ref="AB154:AB158"/>
    <mergeCell ref="AC154:AC158"/>
    <mergeCell ref="A159:A162"/>
    <mergeCell ref="N159:N163"/>
    <mergeCell ref="O159:O163"/>
    <mergeCell ref="AB159:AB163"/>
    <mergeCell ref="AC159:AC163"/>
    <mergeCell ref="M159:M163"/>
    <mergeCell ref="AA159:AA163"/>
    <mergeCell ref="A149:A152"/>
    <mergeCell ref="N149:N153"/>
    <mergeCell ref="O149:O153"/>
    <mergeCell ref="AB149:AB153"/>
    <mergeCell ref="AC149:AC153"/>
    <mergeCell ref="A144:A147"/>
    <mergeCell ref="N144:N148"/>
    <mergeCell ref="M144:M148"/>
    <mergeCell ref="AA144:AA148"/>
    <mergeCell ref="A129:A132"/>
    <mergeCell ref="N129:N133"/>
    <mergeCell ref="O129:O133"/>
    <mergeCell ref="AB129:AB133"/>
    <mergeCell ref="AC129:AC133"/>
    <mergeCell ref="A134:A137"/>
    <mergeCell ref="N134:N138"/>
    <mergeCell ref="O134:O138"/>
    <mergeCell ref="AB134:AB138"/>
    <mergeCell ref="AC134:AC138"/>
    <mergeCell ref="A124:A127"/>
    <mergeCell ref="N124:N128"/>
    <mergeCell ref="O124:O128"/>
    <mergeCell ref="AB124:AB128"/>
    <mergeCell ref="AC124:AC128"/>
    <mergeCell ref="A119:A122"/>
    <mergeCell ref="N119:N123"/>
    <mergeCell ref="O119:O123"/>
    <mergeCell ref="M124:M128"/>
    <mergeCell ref="AA124:AA128"/>
    <mergeCell ref="A114:A117"/>
    <mergeCell ref="N114:N118"/>
    <mergeCell ref="O114:O118"/>
    <mergeCell ref="AB114:AB118"/>
    <mergeCell ref="AC114:AC118"/>
    <mergeCell ref="A109:A112"/>
    <mergeCell ref="N109:N113"/>
    <mergeCell ref="O109:O113"/>
    <mergeCell ref="AB109:AB113"/>
    <mergeCell ref="AC109:AC113"/>
    <mergeCell ref="M109:M113"/>
    <mergeCell ref="AA109:AA113"/>
    <mergeCell ref="A99:A102"/>
    <mergeCell ref="N99:N103"/>
    <mergeCell ref="O99:O103"/>
    <mergeCell ref="AB99:AB103"/>
    <mergeCell ref="AC99:AC103"/>
    <mergeCell ref="A104:A107"/>
    <mergeCell ref="N104:N108"/>
    <mergeCell ref="O104:O108"/>
    <mergeCell ref="AB104:AB108"/>
    <mergeCell ref="AC104:AC108"/>
    <mergeCell ref="A94:A97"/>
    <mergeCell ref="N94:N98"/>
    <mergeCell ref="O94:O98"/>
    <mergeCell ref="AB94:AB98"/>
    <mergeCell ref="AC94:AC98"/>
    <mergeCell ref="A89:A92"/>
    <mergeCell ref="N89:N93"/>
    <mergeCell ref="O89:O93"/>
    <mergeCell ref="M94:M98"/>
    <mergeCell ref="AA94:AA98"/>
    <mergeCell ref="A84:A87"/>
    <mergeCell ref="N84:N88"/>
    <mergeCell ref="O84:O88"/>
    <mergeCell ref="AB84:AB88"/>
    <mergeCell ref="AC84:AC88"/>
    <mergeCell ref="A79:A82"/>
    <mergeCell ref="N79:N83"/>
    <mergeCell ref="O79:O83"/>
    <mergeCell ref="AB79:AB83"/>
    <mergeCell ref="AC79:AC83"/>
    <mergeCell ref="M79:M83"/>
    <mergeCell ref="AA79:AA83"/>
    <mergeCell ref="AE69:AE73"/>
    <mergeCell ref="AF69:AF70"/>
    <mergeCell ref="AF72:AF73"/>
    <mergeCell ref="A74:A77"/>
    <mergeCell ref="N74:N78"/>
    <mergeCell ref="O74:O78"/>
    <mergeCell ref="AB74:AB78"/>
    <mergeCell ref="AC74:AC78"/>
    <mergeCell ref="M74:M78"/>
    <mergeCell ref="AA74:AA78"/>
    <mergeCell ref="AE74:AE78"/>
    <mergeCell ref="AF74:AF75"/>
    <mergeCell ref="AF77:AF78"/>
    <mergeCell ref="A64:A67"/>
    <mergeCell ref="N64:N68"/>
    <mergeCell ref="O64:O68"/>
    <mergeCell ref="AB64:AB68"/>
    <mergeCell ref="AC64:AC68"/>
    <mergeCell ref="A69:A72"/>
    <mergeCell ref="N69:N73"/>
    <mergeCell ref="O69:O73"/>
    <mergeCell ref="AB69:AB73"/>
    <mergeCell ref="AC69:AC73"/>
    <mergeCell ref="M69:M73"/>
    <mergeCell ref="AA69:AA73"/>
    <mergeCell ref="A59:A62"/>
    <mergeCell ref="N59:N63"/>
    <mergeCell ref="O59:O63"/>
    <mergeCell ref="AB59:AB63"/>
    <mergeCell ref="AC59:AC63"/>
    <mergeCell ref="A54:A57"/>
    <mergeCell ref="N54:N58"/>
    <mergeCell ref="M54:M58"/>
    <mergeCell ref="AA54:AA58"/>
    <mergeCell ref="A44:A47"/>
    <mergeCell ref="N44:N48"/>
    <mergeCell ref="O44:O48"/>
    <mergeCell ref="AB44:AB48"/>
    <mergeCell ref="AC44:AC48"/>
    <mergeCell ref="M44:M48"/>
    <mergeCell ref="AA44:AA48"/>
    <mergeCell ref="AE44:AE48"/>
    <mergeCell ref="AF44:AF45"/>
    <mergeCell ref="AF47:AF48"/>
    <mergeCell ref="AE34:AE38"/>
    <mergeCell ref="AF34:AF35"/>
    <mergeCell ref="AF37:AF38"/>
    <mergeCell ref="A39:A42"/>
    <mergeCell ref="N39:N43"/>
    <mergeCell ref="O39:O43"/>
    <mergeCell ref="AB39:AB43"/>
    <mergeCell ref="AC39:AC43"/>
    <mergeCell ref="M39:M43"/>
    <mergeCell ref="AA39:AA43"/>
    <mergeCell ref="AE39:AE43"/>
    <mergeCell ref="AF39:AF40"/>
    <mergeCell ref="AF42:AF43"/>
    <mergeCell ref="A29:A32"/>
    <mergeCell ref="N29:N33"/>
    <mergeCell ref="O29:O33"/>
    <mergeCell ref="AB29:AB33"/>
    <mergeCell ref="AC29:AC33"/>
    <mergeCell ref="A34:A37"/>
    <mergeCell ref="N34:N38"/>
    <mergeCell ref="O34:O38"/>
    <mergeCell ref="AB34:AB38"/>
    <mergeCell ref="AC34:AC38"/>
    <mergeCell ref="M34:M38"/>
    <mergeCell ref="AA34:AA38"/>
    <mergeCell ref="A24:A27"/>
    <mergeCell ref="N24:N28"/>
    <mergeCell ref="O24:O28"/>
    <mergeCell ref="AB24:AB28"/>
    <mergeCell ref="AC24:AC28"/>
    <mergeCell ref="A19:A22"/>
    <mergeCell ref="N19:N23"/>
    <mergeCell ref="O19:O23"/>
    <mergeCell ref="M19:M23"/>
    <mergeCell ref="AA19:AA23"/>
    <mergeCell ref="A14:A17"/>
    <mergeCell ref="N14:N18"/>
    <mergeCell ref="O14:O18"/>
    <mergeCell ref="AB14:AB18"/>
    <mergeCell ref="AC14:AC18"/>
    <mergeCell ref="M14:M18"/>
    <mergeCell ref="AA14:AA18"/>
    <mergeCell ref="AE14:AE18"/>
    <mergeCell ref="AF14:AF15"/>
    <mergeCell ref="AF17:AF18"/>
    <mergeCell ref="A9:A12"/>
    <mergeCell ref="N9:N13"/>
    <mergeCell ref="O9:O13"/>
    <mergeCell ref="AB9:AB13"/>
    <mergeCell ref="AC9:AC13"/>
    <mergeCell ref="M9:M13"/>
    <mergeCell ref="AA9:AA13"/>
    <mergeCell ref="AE9:AE13"/>
    <mergeCell ref="AF9:AF10"/>
    <mergeCell ref="AF12:AF13"/>
    <mergeCell ref="A4:A8"/>
    <mergeCell ref="N4:N8"/>
    <mergeCell ref="O4:O8"/>
    <mergeCell ref="AB4:AB8"/>
    <mergeCell ref="AC4:AC8"/>
    <mergeCell ref="C1:O2"/>
    <mergeCell ref="P1:AC2"/>
    <mergeCell ref="AD1:AD3"/>
    <mergeCell ref="AE1:AF2"/>
    <mergeCell ref="M4:M8"/>
    <mergeCell ref="AA4:AA8"/>
    <mergeCell ref="AE4:AE8"/>
    <mergeCell ref="AF4:AF5"/>
    <mergeCell ref="AF7:AF8"/>
    <mergeCell ref="A199:A202"/>
    <mergeCell ref="N199:N203"/>
    <mergeCell ref="O199:O203"/>
    <mergeCell ref="AB199:AB203"/>
    <mergeCell ref="AC199:AC203"/>
    <mergeCell ref="M199:M203"/>
    <mergeCell ref="AA199:AA203"/>
    <mergeCell ref="AE199:AE203"/>
    <mergeCell ref="AF199:AF200"/>
    <mergeCell ref="AF202:AF203"/>
    <mergeCell ref="A169:A172"/>
    <mergeCell ref="N169:N173"/>
    <mergeCell ref="O169:O173"/>
    <mergeCell ref="AB169:AB173"/>
    <mergeCell ref="AC169:AC173"/>
    <mergeCell ref="M169:M173"/>
    <mergeCell ref="AA169:AA173"/>
    <mergeCell ref="AE169:AE173"/>
    <mergeCell ref="AF169:AF170"/>
    <mergeCell ref="AF172:AF173"/>
    <mergeCell ref="A139:A142"/>
    <mergeCell ref="N139:N143"/>
    <mergeCell ref="O139:O143"/>
    <mergeCell ref="AB139:AB143"/>
    <mergeCell ref="AC139:AC143"/>
    <mergeCell ref="M139:M143"/>
    <mergeCell ref="AA139:AA143"/>
    <mergeCell ref="AE139:AE143"/>
    <mergeCell ref="AF139:AF140"/>
    <mergeCell ref="AF142:AF143"/>
    <mergeCell ref="A49:A52"/>
    <mergeCell ref="N49:N53"/>
    <mergeCell ref="O49:O53"/>
    <mergeCell ref="AB49:AB53"/>
    <mergeCell ref="AC49:AC53"/>
    <mergeCell ref="M49:M53"/>
    <mergeCell ref="AA49:AA53"/>
    <mergeCell ref="AE49:AE53"/>
    <mergeCell ref="AF49:AF50"/>
    <mergeCell ref="AF52:AF53"/>
    <mergeCell ref="AF22:AF23"/>
    <mergeCell ref="M24:M28"/>
    <mergeCell ref="AA24:AA28"/>
    <mergeCell ref="AE24:AE28"/>
    <mergeCell ref="AF24:AF25"/>
    <mergeCell ref="AF27:AF28"/>
    <mergeCell ref="M29:M33"/>
    <mergeCell ref="AA29:AA33"/>
    <mergeCell ref="AE29:AE33"/>
    <mergeCell ref="AF29:AF30"/>
    <mergeCell ref="AF32:AF33"/>
    <mergeCell ref="AB19:AB23"/>
    <mergeCell ref="AC19:AC23"/>
    <mergeCell ref="AE19:AE23"/>
    <mergeCell ref="AF19:AF20"/>
    <mergeCell ref="AF57:AF58"/>
    <mergeCell ref="M59:M63"/>
    <mergeCell ref="AA59:AA63"/>
    <mergeCell ref="AE59:AE63"/>
    <mergeCell ref="AF59:AF60"/>
    <mergeCell ref="AF62:AF63"/>
    <mergeCell ref="M64:M68"/>
    <mergeCell ref="AA64:AA68"/>
    <mergeCell ref="AE64:AE68"/>
    <mergeCell ref="AF64:AF65"/>
    <mergeCell ref="AF67:AF68"/>
    <mergeCell ref="O54:O58"/>
    <mergeCell ref="AB54:AB58"/>
    <mergeCell ref="AC54:AC58"/>
    <mergeCell ref="AE54:AE58"/>
    <mergeCell ref="AF54:AF55"/>
    <mergeCell ref="AF82:AF83"/>
    <mergeCell ref="M84:M88"/>
    <mergeCell ref="AA84:AA88"/>
    <mergeCell ref="AE84:AE88"/>
    <mergeCell ref="AF84:AF85"/>
    <mergeCell ref="AF87:AF88"/>
    <mergeCell ref="M89:M93"/>
    <mergeCell ref="AA89:AA93"/>
    <mergeCell ref="AE89:AE93"/>
    <mergeCell ref="AF89:AF90"/>
    <mergeCell ref="AF92:AF93"/>
    <mergeCell ref="AE79:AE83"/>
    <mergeCell ref="AF79:AF80"/>
    <mergeCell ref="AB89:AB93"/>
    <mergeCell ref="AC89:AC93"/>
    <mergeCell ref="AF97:AF98"/>
    <mergeCell ref="M99:M103"/>
    <mergeCell ref="AA99:AA103"/>
    <mergeCell ref="AE99:AE103"/>
    <mergeCell ref="AF99:AF100"/>
    <mergeCell ref="AF102:AF103"/>
    <mergeCell ref="M104:M108"/>
    <mergeCell ref="AA104:AA108"/>
    <mergeCell ref="AE104:AE108"/>
    <mergeCell ref="AF104:AF105"/>
    <mergeCell ref="AF107:AF108"/>
    <mergeCell ref="AE94:AE98"/>
    <mergeCell ref="AF94:AF95"/>
    <mergeCell ref="AF112:AF113"/>
    <mergeCell ref="M114:M118"/>
    <mergeCell ref="AA114:AA118"/>
    <mergeCell ref="AE114:AE118"/>
    <mergeCell ref="AF114:AF115"/>
    <mergeCell ref="AF117:AF118"/>
    <mergeCell ref="M119:M123"/>
    <mergeCell ref="AA119:AA123"/>
    <mergeCell ref="AE119:AE123"/>
    <mergeCell ref="AF119:AF120"/>
    <mergeCell ref="AF122:AF123"/>
    <mergeCell ref="AE109:AE113"/>
    <mergeCell ref="AF109:AF110"/>
    <mergeCell ref="AB119:AB123"/>
    <mergeCell ref="AC119:AC123"/>
    <mergeCell ref="AF127:AF128"/>
    <mergeCell ref="M129:M133"/>
    <mergeCell ref="AA129:AA133"/>
    <mergeCell ref="AE129:AE133"/>
    <mergeCell ref="AF129:AF130"/>
    <mergeCell ref="AF132:AF133"/>
    <mergeCell ref="M134:M138"/>
    <mergeCell ref="AA134:AA138"/>
    <mergeCell ref="AE134:AE138"/>
    <mergeCell ref="AF134:AF135"/>
    <mergeCell ref="AF137:AF138"/>
    <mergeCell ref="AE124:AE128"/>
    <mergeCell ref="AF124:AF125"/>
    <mergeCell ref="AF147:AF148"/>
    <mergeCell ref="M149:M153"/>
    <mergeCell ref="AA149:AA153"/>
    <mergeCell ref="AE149:AE153"/>
    <mergeCell ref="AF149:AF150"/>
    <mergeCell ref="AF152:AF153"/>
    <mergeCell ref="M154:M158"/>
    <mergeCell ref="AA154:AA158"/>
    <mergeCell ref="AE154:AE158"/>
    <mergeCell ref="AF154:AF155"/>
    <mergeCell ref="AF157:AF158"/>
    <mergeCell ref="O144:O148"/>
    <mergeCell ref="AB144:AB148"/>
    <mergeCell ref="AC144:AC148"/>
    <mergeCell ref="AE144:AE148"/>
    <mergeCell ref="AF144:AF145"/>
    <mergeCell ref="AF177:AF178"/>
    <mergeCell ref="M179:M183"/>
    <mergeCell ref="AA179:AA183"/>
    <mergeCell ref="AE179:AE183"/>
    <mergeCell ref="AF179:AF180"/>
    <mergeCell ref="AF182:AF183"/>
    <mergeCell ref="M184:M188"/>
    <mergeCell ref="AA184:AA188"/>
    <mergeCell ref="AE184:AE188"/>
    <mergeCell ref="AF184:AF185"/>
    <mergeCell ref="AF187:AF188"/>
    <mergeCell ref="O174:O178"/>
    <mergeCell ref="AB174:AB178"/>
    <mergeCell ref="AC174:AC178"/>
    <mergeCell ref="AE174:AE178"/>
    <mergeCell ref="AF174:AF175"/>
    <mergeCell ref="AF207:AF208"/>
    <mergeCell ref="M209:M213"/>
    <mergeCell ref="AA209:AA213"/>
    <mergeCell ref="AE209:AE213"/>
    <mergeCell ref="AF209:AF210"/>
    <mergeCell ref="AF212:AF213"/>
    <mergeCell ref="M214:M218"/>
    <mergeCell ref="AA214:AA218"/>
    <mergeCell ref="AE214:AE218"/>
    <mergeCell ref="AF214:AF215"/>
    <mergeCell ref="AF217:AF218"/>
    <mergeCell ref="AE204:AE208"/>
    <mergeCell ref="AF204:AF205"/>
    <mergeCell ref="AF222:AF223"/>
    <mergeCell ref="M224:M228"/>
    <mergeCell ref="AA224:AA228"/>
    <mergeCell ref="AE224:AE228"/>
    <mergeCell ref="AF224:AF225"/>
    <mergeCell ref="AF227:AF228"/>
    <mergeCell ref="M229:M233"/>
    <mergeCell ref="AA229:AA233"/>
    <mergeCell ref="AE229:AE233"/>
    <mergeCell ref="AF229:AF230"/>
    <mergeCell ref="AF232:AF233"/>
    <mergeCell ref="AE219:AE223"/>
    <mergeCell ref="AF219:AF220"/>
    <mergeCell ref="AF242:AF243"/>
    <mergeCell ref="M244:M248"/>
    <mergeCell ref="AA244:AA248"/>
    <mergeCell ref="AE244:AE248"/>
    <mergeCell ref="AF244:AF245"/>
    <mergeCell ref="AF247:AF248"/>
    <mergeCell ref="M249:M253"/>
    <mergeCell ref="AA249:AA253"/>
    <mergeCell ref="AE249:AE253"/>
    <mergeCell ref="AF249:AF250"/>
    <mergeCell ref="AF252:AF253"/>
    <mergeCell ref="AE239:AE243"/>
    <mergeCell ref="AF239:AF240"/>
  </mergeCells>
  <conditionalFormatting sqref="AD214:AD268">
    <cfRule type="containsText" dxfId="269" priority="5" operator="containsText" text="Cycle Incomplete">
      <formula>NOT(ISERROR(SEARCH("Cycle Incomplete",AD214)))</formula>
    </cfRule>
    <cfRule type="containsText" dxfId="268" priority="6" operator="containsText" text="No">
      <formula>NOT(ISERROR(SEARCH("No",AD214)))</formula>
    </cfRule>
  </conditionalFormatting>
  <conditionalFormatting sqref="AD214:AD268">
    <cfRule type="containsText" dxfId="267" priority="4" operator="containsText" text="Cycle Complete">
      <formula>NOT(ISERROR(SEARCH("Cycle Complete",AD214)))</formula>
    </cfRule>
  </conditionalFormatting>
  <conditionalFormatting sqref="AD4:AD213">
    <cfRule type="containsText" dxfId="266" priority="2" operator="containsText" text="Cycle Incomplete">
      <formula>NOT(ISERROR(SEARCH("Cycle Incomplete",AD4)))</formula>
    </cfRule>
    <cfRule type="containsText" dxfId="265" priority="3" operator="containsText" text="No">
      <formula>NOT(ISERROR(SEARCH("No",AD4)))</formula>
    </cfRule>
  </conditionalFormatting>
  <conditionalFormatting sqref="AD4:AD213">
    <cfRule type="containsText" dxfId="264" priority="1" operator="containsText" text="Cycle Complete">
      <formula>NOT(ISERROR(SEARCH("Cycle Complete",AD4)))</formula>
    </cfRule>
  </conditionalFormatting>
  <dataValidations count="3">
    <dataValidation type="whole" allowBlank="1" showInputMessage="1" showErrorMessage="1" sqref="P269:Z1048576 C269:L1048576" xr:uid="{ABA808FA-AD52-4312-B9A8-1AC1BB0ED06A}">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CF9D125E-01A9-43D4-9CA4-E4545E22EBD1}">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BB64069E-5CDA-4B71-A1F1-27D43E1109C5}">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8857F39B-12E3-4DDF-9F49-8ECBD62F3B25}">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C1C77EC5-621C-48C3-AD63-C115AF715050}">
          <x14:formula1>
            <xm:f>Lists!$A$2:$A$51</xm:f>
          </x14:formula1>
          <xm:sqref>A269:A1048576</xm:sqref>
        </x14:dataValidation>
        <x14:dataValidation type="list" allowBlank="1" showInputMessage="1" showErrorMessage="1" xr:uid="{22AF799A-5BCD-4626-81AD-05BA787305BD}">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D2BA75FF-D78F-4B5C-8B77-9B3B70440CF7}">
          <x14:formula1>
            <xm:f>Lists!$C$2:$C$12</xm:f>
          </x14:formula1>
          <xm:sqref>AE4:AE1048576</xm:sqref>
        </x14:dataValidation>
        <x14:dataValidation type="list" allowBlank="1" showInputMessage="1" showErrorMessage="1" xr:uid="{FD068A20-BBA4-4767-AD48-2BB78FCBA5FF}">
          <x14:formula1>
            <xm:f>Lists!$E$2:$E$3</xm:f>
          </x14:formula1>
          <xm:sqref>P4:Z268 C4:L268</xm:sqref>
        </x14:dataValidation>
        <x14:dataValidation type="list" allowBlank="1" showInputMessage="1" showErrorMessage="1" xr:uid="{05A6363A-DFFB-4977-8D69-4059E3A8B997}">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5"/>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ZgJgczaJ2VJ4KA0wMFN41hM60iBXGk1WFmuTMmEizqFG2ZLO6mfsRXIYtRwIHUVHAQ2QQy3+nVOTj8vgyWRLhg==" saltValue="R5xQC3CN0+crt+uMMSXSkw==" spinCount="100000" sheet="1" selectLockedCells="1"/>
  <mergeCells count="534">
    <mergeCell ref="A264:A267"/>
    <mergeCell ref="N264:N268"/>
    <mergeCell ref="O264:O268"/>
    <mergeCell ref="AB264:AB268"/>
    <mergeCell ref="AC264:AC268"/>
    <mergeCell ref="M264:M268"/>
    <mergeCell ref="AA264:AA268"/>
    <mergeCell ref="AE264:AE268"/>
    <mergeCell ref="AF264:AF265"/>
    <mergeCell ref="AF267:AF268"/>
    <mergeCell ref="AE254:AE258"/>
    <mergeCell ref="AF254:AF255"/>
    <mergeCell ref="AF257:AF258"/>
    <mergeCell ref="A259:A262"/>
    <mergeCell ref="N259:N263"/>
    <mergeCell ref="O259:O263"/>
    <mergeCell ref="AB259:AB263"/>
    <mergeCell ref="AC259:AC263"/>
    <mergeCell ref="M259:M263"/>
    <mergeCell ref="AA259:AA263"/>
    <mergeCell ref="AE259:AE263"/>
    <mergeCell ref="AF259:AF260"/>
    <mergeCell ref="AF262:AF263"/>
    <mergeCell ref="A249:A252"/>
    <mergeCell ref="N249:N253"/>
    <mergeCell ref="O249:O253"/>
    <mergeCell ref="AB249:AB253"/>
    <mergeCell ref="AC249:AC253"/>
    <mergeCell ref="A254:A257"/>
    <mergeCell ref="N254:N258"/>
    <mergeCell ref="O254:O258"/>
    <mergeCell ref="AB254:AB258"/>
    <mergeCell ref="AC254:AC258"/>
    <mergeCell ref="M254:M258"/>
    <mergeCell ref="AA254:AA258"/>
    <mergeCell ref="A244:A247"/>
    <mergeCell ref="N244:N248"/>
    <mergeCell ref="O244:O248"/>
    <mergeCell ref="AB244:AB248"/>
    <mergeCell ref="AC244:AC248"/>
    <mergeCell ref="A239:A242"/>
    <mergeCell ref="N239:N243"/>
    <mergeCell ref="O239:O243"/>
    <mergeCell ref="AB239:AB243"/>
    <mergeCell ref="AC239:AC243"/>
    <mergeCell ref="M239:M243"/>
    <mergeCell ref="AA239:AA243"/>
    <mergeCell ref="A234:A237"/>
    <mergeCell ref="N234:N238"/>
    <mergeCell ref="O234:O238"/>
    <mergeCell ref="AB234:AB238"/>
    <mergeCell ref="AC234:AC238"/>
    <mergeCell ref="M234:M238"/>
    <mergeCell ref="AA234:AA238"/>
    <mergeCell ref="AE234:AE238"/>
    <mergeCell ref="AF234:AF235"/>
    <mergeCell ref="AF237:AF238"/>
    <mergeCell ref="A224:A227"/>
    <mergeCell ref="N224:N228"/>
    <mergeCell ref="O224:O228"/>
    <mergeCell ref="AB224:AB228"/>
    <mergeCell ref="AC224:AC228"/>
    <mergeCell ref="A229:A232"/>
    <mergeCell ref="N229:N233"/>
    <mergeCell ref="O229:O233"/>
    <mergeCell ref="AB229:AB233"/>
    <mergeCell ref="AC229:AC233"/>
    <mergeCell ref="A219:A222"/>
    <mergeCell ref="N219:N223"/>
    <mergeCell ref="O219:O223"/>
    <mergeCell ref="AB219:AB223"/>
    <mergeCell ref="AC219:AC223"/>
    <mergeCell ref="N214:N218"/>
    <mergeCell ref="O214:O218"/>
    <mergeCell ref="AB214:AB218"/>
    <mergeCell ref="AC214:AC218"/>
    <mergeCell ref="A214:A217"/>
    <mergeCell ref="M219:M223"/>
    <mergeCell ref="AA219:AA223"/>
    <mergeCell ref="A209:A212"/>
    <mergeCell ref="N209:N213"/>
    <mergeCell ref="O209:O213"/>
    <mergeCell ref="AB209:AB213"/>
    <mergeCell ref="AC209:AC213"/>
    <mergeCell ref="A204:A207"/>
    <mergeCell ref="N204:N208"/>
    <mergeCell ref="O204:O208"/>
    <mergeCell ref="AB204:AB208"/>
    <mergeCell ref="AC204:AC208"/>
    <mergeCell ref="M204:M208"/>
    <mergeCell ref="AA204:AA208"/>
    <mergeCell ref="AE189:AE193"/>
    <mergeCell ref="AF189:AF190"/>
    <mergeCell ref="AF192:AF193"/>
    <mergeCell ref="A194:A197"/>
    <mergeCell ref="N194:N198"/>
    <mergeCell ref="O194:O198"/>
    <mergeCell ref="AB194:AB198"/>
    <mergeCell ref="AC194:AC198"/>
    <mergeCell ref="M194:M198"/>
    <mergeCell ref="AA194:AA198"/>
    <mergeCell ref="AE194:AE198"/>
    <mergeCell ref="AF194:AF195"/>
    <mergeCell ref="AF197:AF198"/>
    <mergeCell ref="A184:A187"/>
    <mergeCell ref="N184:N188"/>
    <mergeCell ref="O184:O188"/>
    <mergeCell ref="AB184:AB188"/>
    <mergeCell ref="AC184:AC188"/>
    <mergeCell ref="A189:A192"/>
    <mergeCell ref="N189:N193"/>
    <mergeCell ref="O189:O193"/>
    <mergeCell ref="AB189:AB193"/>
    <mergeCell ref="AC189:AC193"/>
    <mergeCell ref="M189:M193"/>
    <mergeCell ref="AA189:AA193"/>
    <mergeCell ref="A179:A182"/>
    <mergeCell ref="N179:N183"/>
    <mergeCell ref="O179:O183"/>
    <mergeCell ref="AB179:AB183"/>
    <mergeCell ref="AC179:AC183"/>
    <mergeCell ref="A174:A177"/>
    <mergeCell ref="N174:N178"/>
    <mergeCell ref="M174:M178"/>
    <mergeCell ref="AA174:AA178"/>
    <mergeCell ref="AE159:AE163"/>
    <mergeCell ref="AF159:AF160"/>
    <mergeCell ref="AF162:AF163"/>
    <mergeCell ref="A164:A167"/>
    <mergeCell ref="N164:N168"/>
    <mergeCell ref="O164:O168"/>
    <mergeCell ref="AB164:AB168"/>
    <mergeCell ref="AC164:AC168"/>
    <mergeCell ref="M164:M168"/>
    <mergeCell ref="AA164:AA168"/>
    <mergeCell ref="AE164:AE168"/>
    <mergeCell ref="AF164:AF165"/>
    <mergeCell ref="AF167:AF168"/>
    <mergeCell ref="A154:A157"/>
    <mergeCell ref="N154:N158"/>
    <mergeCell ref="O154:O158"/>
    <mergeCell ref="AB154:AB158"/>
    <mergeCell ref="AC154:AC158"/>
    <mergeCell ref="A159:A162"/>
    <mergeCell ref="N159:N163"/>
    <mergeCell ref="O159:O163"/>
    <mergeCell ref="AB159:AB163"/>
    <mergeCell ref="AC159:AC163"/>
    <mergeCell ref="M159:M163"/>
    <mergeCell ref="AA159:AA163"/>
    <mergeCell ref="A149:A152"/>
    <mergeCell ref="N149:N153"/>
    <mergeCell ref="O149:O153"/>
    <mergeCell ref="AB149:AB153"/>
    <mergeCell ref="AC149:AC153"/>
    <mergeCell ref="A144:A147"/>
    <mergeCell ref="N144:N148"/>
    <mergeCell ref="M144:M148"/>
    <mergeCell ref="AA144:AA148"/>
    <mergeCell ref="A129:A132"/>
    <mergeCell ref="N129:N133"/>
    <mergeCell ref="O129:O133"/>
    <mergeCell ref="AB129:AB133"/>
    <mergeCell ref="AC129:AC133"/>
    <mergeCell ref="A134:A137"/>
    <mergeCell ref="N134:N138"/>
    <mergeCell ref="O134:O138"/>
    <mergeCell ref="AB134:AB138"/>
    <mergeCell ref="AC134:AC138"/>
    <mergeCell ref="A124:A127"/>
    <mergeCell ref="N124:N128"/>
    <mergeCell ref="O124:O128"/>
    <mergeCell ref="AB124:AB128"/>
    <mergeCell ref="AC124:AC128"/>
    <mergeCell ref="A119:A122"/>
    <mergeCell ref="N119:N123"/>
    <mergeCell ref="O119:O123"/>
    <mergeCell ref="M124:M128"/>
    <mergeCell ref="AA124:AA128"/>
    <mergeCell ref="A114:A117"/>
    <mergeCell ref="N114:N118"/>
    <mergeCell ref="O114:O118"/>
    <mergeCell ref="AB114:AB118"/>
    <mergeCell ref="AC114:AC118"/>
    <mergeCell ref="A109:A112"/>
    <mergeCell ref="N109:N113"/>
    <mergeCell ref="O109:O113"/>
    <mergeCell ref="AB109:AB113"/>
    <mergeCell ref="AC109:AC113"/>
    <mergeCell ref="M109:M113"/>
    <mergeCell ref="AA109:AA113"/>
    <mergeCell ref="A99:A102"/>
    <mergeCell ref="N99:N103"/>
    <mergeCell ref="O99:O103"/>
    <mergeCell ref="AB99:AB103"/>
    <mergeCell ref="AC99:AC103"/>
    <mergeCell ref="A104:A107"/>
    <mergeCell ref="N104:N108"/>
    <mergeCell ref="O104:O108"/>
    <mergeCell ref="AB104:AB108"/>
    <mergeCell ref="AC104:AC108"/>
    <mergeCell ref="A94:A97"/>
    <mergeCell ref="N94:N98"/>
    <mergeCell ref="O94:O98"/>
    <mergeCell ref="AB94:AB98"/>
    <mergeCell ref="AC94:AC98"/>
    <mergeCell ref="A89:A92"/>
    <mergeCell ref="N89:N93"/>
    <mergeCell ref="O89:O93"/>
    <mergeCell ref="M94:M98"/>
    <mergeCell ref="AA94:AA98"/>
    <mergeCell ref="A84:A87"/>
    <mergeCell ref="N84:N88"/>
    <mergeCell ref="O84:O88"/>
    <mergeCell ref="AB84:AB88"/>
    <mergeCell ref="AC84:AC88"/>
    <mergeCell ref="A79:A82"/>
    <mergeCell ref="N79:N83"/>
    <mergeCell ref="O79:O83"/>
    <mergeCell ref="AB79:AB83"/>
    <mergeCell ref="AC79:AC83"/>
    <mergeCell ref="M79:M83"/>
    <mergeCell ref="AA79:AA83"/>
    <mergeCell ref="AE69:AE73"/>
    <mergeCell ref="AF69:AF70"/>
    <mergeCell ref="AF72:AF73"/>
    <mergeCell ref="A74:A77"/>
    <mergeCell ref="N74:N78"/>
    <mergeCell ref="O74:O78"/>
    <mergeCell ref="AB74:AB78"/>
    <mergeCell ref="AC74:AC78"/>
    <mergeCell ref="M74:M78"/>
    <mergeCell ref="AA74:AA78"/>
    <mergeCell ref="AE74:AE78"/>
    <mergeCell ref="AF74:AF75"/>
    <mergeCell ref="AF77:AF78"/>
    <mergeCell ref="A64:A67"/>
    <mergeCell ref="N64:N68"/>
    <mergeCell ref="O64:O68"/>
    <mergeCell ref="AB64:AB68"/>
    <mergeCell ref="AC64:AC68"/>
    <mergeCell ref="A69:A72"/>
    <mergeCell ref="N69:N73"/>
    <mergeCell ref="O69:O73"/>
    <mergeCell ref="AB69:AB73"/>
    <mergeCell ref="AC69:AC73"/>
    <mergeCell ref="M69:M73"/>
    <mergeCell ref="AA69:AA73"/>
    <mergeCell ref="A59:A62"/>
    <mergeCell ref="N59:N63"/>
    <mergeCell ref="O59:O63"/>
    <mergeCell ref="AB59:AB63"/>
    <mergeCell ref="AC59:AC63"/>
    <mergeCell ref="A54:A57"/>
    <mergeCell ref="N54:N58"/>
    <mergeCell ref="M54:M58"/>
    <mergeCell ref="AA54:AA58"/>
    <mergeCell ref="A44:A47"/>
    <mergeCell ref="N44:N48"/>
    <mergeCell ref="O44:O48"/>
    <mergeCell ref="AB44:AB48"/>
    <mergeCell ref="AC44:AC48"/>
    <mergeCell ref="M44:M48"/>
    <mergeCell ref="AA44:AA48"/>
    <mergeCell ref="AE44:AE48"/>
    <mergeCell ref="AF44:AF45"/>
    <mergeCell ref="AF47:AF48"/>
    <mergeCell ref="AE34:AE38"/>
    <mergeCell ref="AF34:AF35"/>
    <mergeCell ref="AF37:AF38"/>
    <mergeCell ref="A39:A42"/>
    <mergeCell ref="N39:N43"/>
    <mergeCell ref="O39:O43"/>
    <mergeCell ref="AB39:AB43"/>
    <mergeCell ref="AC39:AC43"/>
    <mergeCell ref="M39:M43"/>
    <mergeCell ref="AA39:AA43"/>
    <mergeCell ref="AE39:AE43"/>
    <mergeCell ref="AF39:AF40"/>
    <mergeCell ref="AF42:AF43"/>
    <mergeCell ref="A29:A32"/>
    <mergeCell ref="N29:N33"/>
    <mergeCell ref="O29:O33"/>
    <mergeCell ref="AB29:AB33"/>
    <mergeCell ref="AC29:AC33"/>
    <mergeCell ref="A34:A37"/>
    <mergeCell ref="N34:N38"/>
    <mergeCell ref="O34:O38"/>
    <mergeCell ref="AB34:AB38"/>
    <mergeCell ref="AC34:AC38"/>
    <mergeCell ref="M34:M38"/>
    <mergeCell ref="AA34:AA38"/>
    <mergeCell ref="A24:A27"/>
    <mergeCell ref="N24:N28"/>
    <mergeCell ref="O24:O28"/>
    <mergeCell ref="AB24:AB28"/>
    <mergeCell ref="AC24:AC28"/>
    <mergeCell ref="A19:A22"/>
    <mergeCell ref="N19:N23"/>
    <mergeCell ref="O19:O23"/>
    <mergeCell ref="M19:M23"/>
    <mergeCell ref="AA19:AA23"/>
    <mergeCell ref="A14:A17"/>
    <mergeCell ref="N14:N18"/>
    <mergeCell ref="O14:O18"/>
    <mergeCell ref="AB14:AB18"/>
    <mergeCell ref="AC14:AC18"/>
    <mergeCell ref="M14:M18"/>
    <mergeCell ref="AA14:AA18"/>
    <mergeCell ref="AE14:AE18"/>
    <mergeCell ref="AF14:AF15"/>
    <mergeCell ref="AF17:AF18"/>
    <mergeCell ref="A9:A12"/>
    <mergeCell ref="N9:N13"/>
    <mergeCell ref="O9:O13"/>
    <mergeCell ref="AB9:AB13"/>
    <mergeCell ref="AC9:AC13"/>
    <mergeCell ref="M9:M13"/>
    <mergeCell ref="AA9:AA13"/>
    <mergeCell ref="AE9:AE13"/>
    <mergeCell ref="AF9:AF10"/>
    <mergeCell ref="AF12:AF13"/>
    <mergeCell ref="A4:A8"/>
    <mergeCell ref="N4:N8"/>
    <mergeCell ref="O4:O8"/>
    <mergeCell ref="AB4:AB8"/>
    <mergeCell ref="AC4:AC8"/>
    <mergeCell ref="C1:O2"/>
    <mergeCell ref="P1:AC2"/>
    <mergeCell ref="AD1:AD3"/>
    <mergeCell ref="AE1:AF2"/>
    <mergeCell ref="M4:M8"/>
    <mergeCell ref="AA4:AA8"/>
    <mergeCell ref="AE4:AE8"/>
    <mergeCell ref="AF4:AF5"/>
    <mergeCell ref="AF7:AF8"/>
    <mergeCell ref="A199:A202"/>
    <mergeCell ref="N199:N203"/>
    <mergeCell ref="O199:O203"/>
    <mergeCell ref="AB199:AB203"/>
    <mergeCell ref="AC199:AC203"/>
    <mergeCell ref="M199:M203"/>
    <mergeCell ref="AA199:AA203"/>
    <mergeCell ref="AE199:AE203"/>
    <mergeCell ref="AF199:AF200"/>
    <mergeCell ref="AF202:AF203"/>
    <mergeCell ref="A169:A172"/>
    <mergeCell ref="N169:N173"/>
    <mergeCell ref="O169:O173"/>
    <mergeCell ref="AB169:AB173"/>
    <mergeCell ref="AC169:AC173"/>
    <mergeCell ref="M169:M173"/>
    <mergeCell ref="AA169:AA173"/>
    <mergeCell ref="AE169:AE173"/>
    <mergeCell ref="AF169:AF170"/>
    <mergeCell ref="AF172:AF173"/>
    <mergeCell ref="A139:A142"/>
    <mergeCell ref="N139:N143"/>
    <mergeCell ref="O139:O143"/>
    <mergeCell ref="AB139:AB143"/>
    <mergeCell ref="AC139:AC143"/>
    <mergeCell ref="M139:M143"/>
    <mergeCell ref="AA139:AA143"/>
    <mergeCell ref="AE139:AE143"/>
    <mergeCell ref="AF139:AF140"/>
    <mergeCell ref="AF142:AF143"/>
    <mergeCell ref="A49:A52"/>
    <mergeCell ref="N49:N53"/>
    <mergeCell ref="O49:O53"/>
    <mergeCell ref="AB49:AB53"/>
    <mergeCell ref="AC49:AC53"/>
    <mergeCell ref="M49:M53"/>
    <mergeCell ref="AA49:AA53"/>
    <mergeCell ref="AE49:AE53"/>
    <mergeCell ref="AF49:AF50"/>
    <mergeCell ref="AF52:AF53"/>
    <mergeCell ref="AF22:AF23"/>
    <mergeCell ref="M24:M28"/>
    <mergeCell ref="AA24:AA28"/>
    <mergeCell ref="AE24:AE28"/>
    <mergeCell ref="AF24:AF25"/>
    <mergeCell ref="AF27:AF28"/>
    <mergeCell ref="M29:M33"/>
    <mergeCell ref="AA29:AA33"/>
    <mergeCell ref="AE29:AE33"/>
    <mergeCell ref="AF29:AF30"/>
    <mergeCell ref="AF32:AF33"/>
    <mergeCell ref="AB19:AB23"/>
    <mergeCell ref="AC19:AC23"/>
    <mergeCell ref="AE19:AE23"/>
    <mergeCell ref="AF19:AF20"/>
    <mergeCell ref="AF57:AF58"/>
    <mergeCell ref="M59:M63"/>
    <mergeCell ref="AA59:AA63"/>
    <mergeCell ref="AE59:AE63"/>
    <mergeCell ref="AF59:AF60"/>
    <mergeCell ref="AF62:AF63"/>
    <mergeCell ref="M64:M68"/>
    <mergeCell ref="AA64:AA68"/>
    <mergeCell ref="AE64:AE68"/>
    <mergeCell ref="AF64:AF65"/>
    <mergeCell ref="AF67:AF68"/>
    <mergeCell ref="O54:O58"/>
    <mergeCell ref="AB54:AB58"/>
    <mergeCell ref="AC54:AC58"/>
    <mergeCell ref="AE54:AE58"/>
    <mergeCell ref="AF54:AF55"/>
    <mergeCell ref="AF82:AF83"/>
    <mergeCell ref="M84:M88"/>
    <mergeCell ref="AA84:AA88"/>
    <mergeCell ref="AE84:AE88"/>
    <mergeCell ref="AF84:AF85"/>
    <mergeCell ref="AF87:AF88"/>
    <mergeCell ref="M89:M93"/>
    <mergeCell ref="AA89:AA93"/>
    <mergeCell ref="AE89:AE93"/>
    <mergeCell ref="AF89:AF90"/>
    <mergeCell ref="AF92:AF93"/>
    <mergeCell ref="AE79:AE83"/>
    <mergeCell ref="AF79:AF80"/>
    <mergeCell ref="AB89:AB93"/>
    <mergeCell ref="AC89:AC93"/>
    <mergeCell ref="AF97:AF98"/>
    <mergeCell ref="M99:M103"/>
    <mergeCell ref="AA99:AA103"/>
    <mergeCell ref="AE99:AE103"/>
    <mergeCell ref="AF99:AF100"/>
    <mergeCell ref="AF102:AF103"/>
    <mergeCell ref="M104:M108"/>
    <mergeCell ref="AA104:AA108"/>
    <mergeCell ref="AE104:AE108"/>
    <mergeCell ref="AF104:AF105"/>
    <mergeCell ref="AF107:AF108"/>
    <mergeCell ref="AE94:AE98"/>
    <mergeCell ref="AF94:AF95"/>
    <mergeCell ref="AF112:AF113"/>
    <mergeCell ref="M114:M118"/>
    <mergeCell ref="AA114:AA118"/>
    <mergeCell ref="AE114:AE118"/>
    <mergeCell ref="AF114:AF115"/>
    <mergeCell ref="AF117:AF118"/>
    <mergeCell ref="M119:M123"/>
    <mergeCell ref="AA119:AA123"/>
    <mergeCell ref="AE119:AE123"/>
    <mergeCell ref="AF119:AF120"/>
    <mergeCell ref="AF122:AF123"/>
    <mergeCell ref="AE109:AE113"/>
    <mergeCell ref="AF109:AF110"/>
    <mergeCell ref="AB119:AB123"/>
    <mergeCell ref="AC119:AC123"/>
    <mergeCell ref="AF127:AF128"/>
    <mergeCell ref="M129:M133"/>
    <mergeCell ref="AA129:AA133"/>
    <mergeCell ref="AE129:AE133"/>
    <mergeCell ref="AF129:AF130"/>
    <mergeCell ref="AF132:AF133"/>
    <mergeCell ref="M134:M138"/>
    <mergeCell ref="AA134:AA138"/>
    <mergeCell ref="AE134:AE138"/>
    <mergeCell ref="AF134:AF135"/>
    <mergeCell ref="AF137:AF138"/>
    <mergeCell ref="AE124:AE128"/>
    <mergeCell ref="AF124:AF125"/>
    <mergeCell ref="AF147:AF148"/>
    <mergeCell ref="M149:M153"/>
    <mergeCell ref="AA149:AA153"/>
    <mergeCell ref="AE149:AE153"/>
    <mergeCell ref="AF149:AF150"/>
    <mergeCell ref="AF152:AF153"/>
    <mergeCell ref="M154:M158"/>
    <mergeCell ref="AA154:AA158"/>
    <mergeCell ref="AE154:AE158"/>
    <mergeCell ref="AF154:AF155"/>
    <mergeCell ref="AF157:AF158"/>
    <mergeCell ref="O144:O148"/>
    <mergeCell ref="AB144:AB148"/>
    <mergeCell ref="AC144:AC148"/>
    <mergeCell ref="AE144:AE148"/>
    <mergeCell ref="AF144:AF145"/>
    <mergeCell ref="AF177:AF178"/>
    <mergeCell ref="M179:M183"/>
    <mergeCell ref="AA179:AA183"/>
    <mergeCell ref="AE179:AE183"/>
    <mergeCell ref="AF179:AF180"/>
    <mergeCell ref="AF182:AF183"/>
    <mergeCell ref="M184:M188"/>
    <mergeCell ref="AA184:AA188"/>
    <mergeCell ref="AE184:AE188"/>
    <mergeCell ref="AF184:AF185"/>
    <mergeCell ref="AF187:AF188"/>
    <mergeCell ref="O174:O178"/>
    <mergeCell ref="AB174:AB178"/>
    <mergeCell ref="AC174:AC178"/>
    <mergeCell ref="AE174:AE178"/>
    <mergeCell ref="AF174:AF175"/>
    <mergeCell ref="AF207:AF208"/>
    <mergeCell ref="M209:M213"/>
    <mergeCell ref="AA209:AA213"/>
    <mergeCell ref="AE209:AE213"/>
    <mergeCell ref="AF209:AF210"/>
    <mergeCell ref="AF212:AF213"/>
    <mergeCell ref="M214:M218"/>
    <mergeCell ref="AA214:AA218"/>
    <mergeCell ref="AE214:AE218"/>
    <mergeCell ref="AF214:AF215"/>
    <mergeCell ref="AF217:AF218"/>
    <mergeCell ref="AE204:AE208"/>
    <mergeCell ref="AF204:AF205"/>
    <mergeCell ref="AF222:AF223"/>
    <mergeCell ref="M224:M228"/>
    <mergeCell ref="AA224:AA228"/>
    <mergeCell ref="AE224:AE228"/>
    <mergeCell ref="AF224:AF225"/>
    <mergeCell ref="AF227:AF228"/>
    <mergeCell ref="M229:M233"/>
    <mergeCell ref="AA229:AA233"/>
    <mergeCell ref="AE229:AE233"/>
    <mergeCell ref="AF229:AF230"/>
    <mergeCell ref="AF232:AF233"/>
    <mergeCell ref="AE219:AE223"/>
    <mergeCell ref="AF219:AF220"/>
    <mergeCell ref="AF242:AF243"/>
    <mergeCell ref="M244:M248"/>
    <mergeCell ref="AA244:AA248"/>
    <mergeCell ref="AE244:AE248"/>
    <mergeCell ref="AF244:AF245"/>
    <mergeCell ref="AF247:AF248"/>
    <mergeCell ref="M249:M253"/>
    <mergeCell ref="AA249:AA253"/>
    <mergeCell ref="AE249:AE253"/>
    <mergeCell ref="AF249:AF250"/>
    <mergeCell ref="AF252:AF253"/>
    <mergeCell ref="AE239:AE243"/>
    <mergeCell ref="AF239:AF240"/>
  </mergeCells>
  <conditionalFormatting sqref="AD214:AD268">
    <cfRule type="containsText" dxfId="263" priority="5" operator="containsText" text="Cycle Incomplete">
      <formula>NOT(ISERROR(SEARCH("Cycle Incomplete",AD214)))</formula>
    </cfRule>
    <cfRule type="containsText" dxfId="262" priority="6" operator="containsText" text="No">
      <formula>NOT(ISERROR(SEARCH("No",AD214)))</formula>
    </cfRule>
  </conditionalFormatting>
  <conditionalFormatting sqref="AD214:AD268">
    <cfRule type="containsText" dxfId="261" priority="4" operator="containsText" text="Cycle Complete">
      <formula>NOT(ISERROR(SEARCH("Cycle Complete",AD214)))</formula>
    </cfRule>
  </conditionalFormatting>
  <conditionalFormatting sqref="AD4:AD213">
    <cfRule type="containsText" dxfId="260" priority="2" operator="containsText" text="Cycle Incomplete">
      <formula>NOT(ISERROR(SEARCH("Cycle Incomplete",AD4)))</formula>
    </cfRule>
    <cfRule type="containsText" dxfId="259" priority="3" operator="containsText" text="No">
      <formula>NOT(ISERROR(SEARCH("No",AD4)))</formula>
    </cfRule>
  </conditionalFormatting>
  <conditionalFormatting sqref="AD4:AD213">
    <cfRule type="containsText" dxfId="258" priority="1" operator="containsText" text="Cycle Complete">
      <formula>NOT(ISERROR(SEARCH("Cycle Complete",AD4)))</formula>
    </cfRule>
  </conditionalFormatting>
  <dataValidations count="3">
    <dataValidation type="whole" allowBlank="1" showInputMessage="1" showErrorMessage="1" sqref="P269:Z1048576 C269:L1048576" xr:uid="{EF5AA3AB-53C1-489B-9DE6-53A5B8A2DA12}">
      <formula1>0</formula1>
      <formula2>1</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6BDE2B15-E2CE-4282-ABF4-0E122DA6F011}">
      <formula1>0</formula1>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F3E3FDD4-D317-440B-9643-0E41659CB79D}">
      <formula1>1</formula1>
      <formula2>1000</formula2>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8483CDFF-5915-4944-84AC-D89AC5902F8F}">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C1604E9A-2547-48DF-8B09-7FC407373F00}">
          <x14:formula1>
            <xm:f>Lists!$A$2:$A$51</xm:f>
          </x14:formula1>
          <xm:sqref>A269:A1048576</xm:sqref>
        </x14:dataValidation>
        <x14:dataValidation type="list" allowBlank="1" showInputMessage="1" showErrorMessage="1" xr:uid="{37A43943-D8DC-483E-ACD1-3AAE270617EA}">
          <x14:formula1>
            <xm:f>Lists!$C$2:$C$12</xm:f>
          </x14:formula1>
          <xm:sqref>AE4:AE1048576</xm:sqref>
        </x14:dataValidation>
        <x14:dataValidation type="list" allowBlank="1" showInputMessage="1" showErrorMessage="1" xr:uid="{4AE83E3C-34C1-48C5-8128-C8808DF98367}">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57239E12-E890-45A8-A8E5-A847D9C83F4F}">
          <x14:formula1>
            <xm:f>Lists!$E$2:$E$3</xm:f>
          </x14:formula1>
          <xm:sqref>P4:Z268 C4:L268</xm:sqref>
        </x14:dataValidation>
        <x14:dataValidation type="list" allowBlank="1" showInputMessage="1" showErrorMessage="1" xr:uid="{8C6837EA-2DB2-4453-A693-4C9DEAD74DF4}">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6">
    <pageSetUpPr fitToPage="1"/>
  </sheetPr>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Dui1jPPkxwCL3EygwIPH6FBCf0nWwe5cN+2Wbbl0dBkZLmTBeHbYJ7tVu87OI5ukxF/9A07X9YYKPtp+xm1oKw==" saltValue="yIEGOBYhGXwNrXrCIR8fkw==" spinCount="100000" sheet="1" selectLockedCells="1"/>
  <mergeCells count="534">
    <mergeCell ref="A264:A267"/>
    <mergeCell ref="N264:N268"/>
    <mergeCell ref="O264:O268"/>
    <mergeCell ref="AB264:AB268"/>
    <mergeCell ref="AC264:AC268"/>
    <mergeCell ref="M264:M268"/>
    <mergeCell ref="AA264:AA268"/>
    <mergeCell ref="AE264:AE268"/>
    <mergeCell ref="AF264:AF265"/>
    <mergeCell ref="AF267:AF268"/>
    <mergeCell ref="AE254:AE258"/>
    <mergeCell ref="AF254:AF255"/>
    <mergeCell ref="AF257:AF258"/>
    <mergeCell ref="A259:A262"/>
    <mergeCell ref="N259:N263"/>
    <mergeCell ref="O259:O263"/>
    <mergeCell ref="AB259:AB263"/>
    <mergeCell ref="AC259:AC263"/>
    <mergeCell ref="M259:M263"/>
    <mergeCell ref="AA259:AA263"/>
    <mergeCell ref="AE259:AE263"/>
    <mergeCell ref="AF259:AF260"/>
    <mergeCell ref="AF262:AF263"/>
    <mergeCell ref="A249:A252"/>
    <mergeCell ref="N249:N253"/>
    <mergeCell ref="O249:O253"/>
    <mergeCell ref="AB249:AB253"/>
    <mergeCell ref="AC249:AC253"/>
    <mergeCell ref="A254:A257"/>
    <mergeCell ref="N254:N258"/>
    <mergeCell ref="O254:O258"/>
    <mergeCell ref="AB254:AB258"/>
    <mergeCell ref="AC254:AC258"/>
    <mergeCell ref="M254:M258"/>
    <mergeCell ref="AA254:AA258"/>
    <mergeCell ref="A244:A247"/>
    <mergeCell ref="N244:N248"/>
    <mergeCell ref="O244:O248"/>
    <mergeCell ref="AB244:AB248"/>
    <mergeCell ref="AC244:AC248"/>
    <mergeCell ref="A239:A242"/>
    <mergeCell ref="N239:N243"/>
    <mergeCell ref="O239:O243"/>
    <mergeCell ref="AB239:AB243"/>
    <mergeCell ref="AC239:AC243"/>
    <mergeCell ref="M239:M243"/>
    <mergeCell ref="AA239:AA243"/>
    <mergeCell ref="A234:A237"/>
    <mergeCell ref="N234:N238"/>
    <mergeCell ref="O234:O238"/>
    <mergeCell ref="AB234:AB238"/>
    <mergeCell ref="AC234:AC238"/>
    <mergeCell ref="M234:M238"/>
    <mergeCell ref="AA234:AA238"/>
    <mergeCell ref="AE234:AE238"/>
    <mergeCell ref="AF234:AF235"/>
    <mergeCell ref="AF237:AF238"/>
    <mergeCell ref="A224:A227"/>
    <mergeCell ref="N224:N228"/>
    <mergeCell ref="O224:O228"/>
    <mergeCell ref="AB224:AB228"/>
    <mergeCell ref="AC224:AC228"/>
    <mergeCell ref="A229:A232"/>
    <mergeCell ref="N229:N233"/>
    <mergeCell ref="O229:O233"/>
    <mergeCell ref="AB229:AB233"/>
    <mergeCell ref="AC229:AC233"/>
    <mergeCell ref="A219:A222"/>
    <mergeCell ref="N219:N223"/>
    <mergeCell ref="O219:O223"/>
    <mergeCell ref="AB219:AB223"/>
    <mergeCell ref="AC219:AC223"/>
    <mergeCell ref="N214:N218"/>
    <mergeCell ref="O214:O218"/>
    <mergeCell ref="AB214:AB218"/>
    <mergeCell ref="AC214:AC218"/>
    <mergeCell ref="A214:A217"/>
    <mergeCell ref="M219:M223"/>
    <mergeCell ref="AA219:AA223"/>
    <mergeCell ref="A209:A212"/>
    <mergeCell ref="N209:N213"/>
    <mergeCell ref="O209:O213"/>
    <mergeCell ref="AB209:AB213"/>
    <mergeCell ref="AC209:AC213"/>
    <mergeCell ref="A204:A207"/>
    <mergeCell ref="N204:N208"/>
    <mergeCell ref="O204:O208"/>
    <mergeCell ref="AB204:AB208"/>
    <mergeCell ref="AC204:AC208"/>
    <mergeCell ref="M204:M208"/>
    <mergeCell ref="AA204:AA208"/>
    <mergeCell ref="AE189:AE193"/>
    <mergeCell ref="AF189:AF190"/>
    <mergeCell ref="AF192:AF193"/>
    <mergeCell ref="A194:A197"/>
    <mergeCell ref="N194:N198"/>
    <mergeCell ref="O194:O198"/>
    <mergeCell ref="AB194:AB198"/>
    <mergeCell ref="AC194:AC198"/>
    <mergeCell ref="M194:M198"/>
    <mergeCell ref="AA194:AA198"/>
    <mergeCell ref="AE194:AE198"/>
    <mergeCell ref="AF194:AF195"/>
    <mergeCell ref="AF197:AF198"/>
    <mergeCell ref="A184:A187"/>
    <mergeCell ref="N184:N188"/>
    <mergeCell ref="O184:O188"/>
    <mergeCell ref="AB184:AB188"/>
    <mergeCell ref="AC184:AC188"/>
    <mergeCell ref="A189:A192"/>
    <mergeCell ref="N189:N193"/>
    <mergeCell ref="O189:O193"/>
    <mergeCell ref="AB189:AB193"/>
    <mergeCell ref="AC189:AC193"/>
    <mergeCell ref="M189:M193"/>
    <mergeCell ref="AA189:AA193"/>
    <mergeCell ref="A179:A182"/>
    <mergeCell ref="N179:N183"/>
    <mergeCell ref="O179:O183"/>
    <mergeCell ref="AB179:AB183"/>
    <mergeCell ref="AC179:AC183"/>
    <mergeCell ref="A174:A177"/>
    <mergeCell ref="N174:N178"/>
    <mergeCell ref="M174:M178"/>
    <mergeCell ref="AA174:AA178"/>
    <mergeCell ref="AE159:AE163"/>
    <mergeCell ref="AF159:AF160"/>
    <mergeCell ref="AF162:AF163"/>
    <mergeCell ref="A164:A167"/>
    <mergeCell ref="N164:N168"/>
    <mergeCell ref="O164:O168"/>
    <mergeCell ref="AB164:AB168"/>
    <mergeCell ref="AC164:AC168"/>
    <mergeCell ref="M164:M168"/>
    <mergeCell ref="AA164:AA168"/>
    <mergeCell ref="AE164:AE168"/>
    <mergeCell ref="AF164:AF165"/>
    <mergeCell ref="AF167:AF168"/>
    <mergeCell ref="A154:A157"/>
    <mergeCell ref="N154:N158"/>
    <mergeCell ref="O154:O158"/>
    <mergeCell ref="AB154:AB158"/>
    <mergeCell ref="AC154:AC158"/>
    <mergeCell ref="A159:A162"/>
    <mergeCell ref="N159:N163"/>
    <mergeCell ref="O159:O163"/>
    <mergeCell ref="AB159:AB163"/>
    <mergeCell ref="AC159:AC163"/>
    <mergeCell ref="M159:M163"/>
    <mergeCell ref="AA159:AA163"/>
    <mergeCell ref="A149:A152"/>
    <mergeCell ref="N149:N153"/>
    <mergeCell ref="O149:O153"/>
    <mergeCell ref="AB149:AB153"/>
    <mergeCell ref="AC149:AC153"/>
    <mergeCell ref="A144:A147"/>
    <mergeCell ref="N144:N148"/>
    <mergeCell ref="M144:M148"/>
    <mergeCell ref="AA144:AA148"/>
    <mergeCell ref="A129:A132"/>
    <mergeCell ref="N129:N133"/>
    <mergeCell ref="O129:O133"/>
    <mergeCell ref="AB129:AB133"/>
    <mergeCell ref="AC129:AC133"/>
    <mergeCell ref="A134:A137"/>
    <mergeCell ref="N134:N138"/>
    <mergeCell ref="O134:O138"/>
    <mergeCell ref="AB134:AB138"/>
    <mergeCell ref="AC134:AC138"/>
    <mergeCell ref="A124:A127"/>
    <mergeCell ref="N124:N128"/>
    <mergeCell ref="O124:O128"/>
    <mergeCell ref="AB124:AB128"/>
    <mergeCell ref="AC124:AC128"/>
    <mergeCell ref="A119:A122"/>
    <mergeCell ref="N119:N123"/>
    <mergeCell ref="O119:O123"/>
    <mergeCell ref="M124:M128"/>
    <mergeCell ref="AA124:AA128"/>
    <mergeCell ref="A114:A117"/>
    <mergeCell ref="N114:N118"/>
    <mergeCell ref="O114:O118"/>
    <mergeCell ref="AB114:AB118"/>
    <mergeCell ref="AC114:AC118"/>
    <mergeCell ref="A109:A112"/>
    <mergeCell ref="N109:N113"/>
    <mergeCell ref="O109:O113"/>
    <mergeCell ref="AB109:AB113"/>
    <mergeCell ref="AC109:AC113"/>
    <mergeCell ref="M109:M113"/>
    <mergeCell ref="AA109:AA113"/>
    <mergeCell ref="A99:A102"/>
    <mergeCell ref="N99:N103"/>
    <mergeCell ref="O99:O103"/>
    <mergeCell ref="AB99:AB103"/>
    <mergeCell ref="AC99:AC103"/>
    <mergeCell ref="A104:A107"/>
    <mergeCell ref="N104:N108"/>
    <mergeCell ref="O104:O108"/>
    <mergeCell ref="AB104:AB108"/>
    <mergeCell ref="AC104:AC108"/>
    <mergeCell ref="A94:A97"/>
    <mergeCell ref="N94:N98"/>
    <mergeCell ref="O94:O98"/>
    <mergeCell ref="AB94:AB98"/>
    <mergeCell ref="AC94:AC98"/>
    <mergeCell ref="A89:A92"/>
    <mergeCell ref="N89:N93"/>
    <mergeCell ref="O89:O93"/>
    <mergeCell ref="M94:M98"/>
    <mergeCell ref="AA94:AA98"/>
    <mergeCell ref="A84:A87"/>
    <mergeCell ref="N84:N88"/>
    <mergeCell ref="O84:O88"/>
    <mergeCell ref="AB84:AB88"/>
    <mergeCell ref="AC84:AC88"/>
    <mergeCell ref="A79:A82"/>
    <mergeCell ref="N79:N83"/>
    <mergeCell ref="O79:O83"/>
    <mergeCell ref="AB79:AB83"/>
    <mergeCell ref="AC79:AC83"/>
    <mergeCell ref="M79:M83"/>
    <mergeCell ref="AA79:AA83"/>
    <mergeCell ref="AE69:AE73"/>
    <mergeCell ref="AF69:AF70"/>
    <mergeCell ref="AF72:AF73"/>
    <mergeCell ref="A74:A77"/>
    <mergeCell ref="N74:N78"/>
    <mergeCell ref="O74:O78"/>
    <mergeCell ref="AB74:AB78"/>
    <mergeCell ref="AC74:AC78"/>
    <mergeCell ref="M74:M78"/>
    <mergeCell ref="AA74:AA78"/>
    <mergeCell ref="AE74:AE78"/>
    <mergeCell ref="AF74:AF75"/>
    <mergeCell ref="AF77:AF78"/>
    <mergeCell ref="A64:A67"/>
    <mergeCell ref="N64:N68"/>
    <mergeCell ref="O64:O68"/>
    <mergeCell ref="AB64:AB68"/>
    <mergeCell ref="AC64:AC68"/>
    <mergeCell ref="A69:A72"/>
    <mergeCell ref="N69:N73"/>
    <mergeCell ref="O69:O73"/>
    <mergeCell ref="AB69:AB73"/>
    <mergeCell ref="AC69:AC73"/>
    <mergeCell ref="M69:M73"/>
    <mergeCell ref="AA69:AA73"/>
    <mergeCell ref="A59:A62"/>
    <mergeCell ref="N59:N63"/>
    <mergeCell ref="O59:O63"/>
    <mergeCell ref="AB59:AB63"/>
    <mergeCell ref="AC59:AC63"/>
    <mergeCell ref="A54:A57"/>
    <mergeCell ref="N54:N58"/>
    <mergeCell ref="M54:M58"/>
    <mergeCell ref="AA54:AA58"/>
    <mergeCell ref="A44:A47"/>
    <mergeCell ref="N44:N48"/>
    <mergeCell ref="O44:O48"/>
    <mergeCell ref="AB44:AB48"/>
    <mergeCell ref="AC44:AC48"/>
    <mergeCell ref="M44:M48"/>
    <mergeCell ref="AA44:AA48"/>
    <mergeCell ref="AE44:AE48"/>
    <mergeCell ref="AF44:AF45"/>
    <mergeCell ref="AF47:AF48"/>
    <mergeCell ref="AE34:AE38"/>
    <mergeCell ref="AF34:AF35"/>
    <mergeCell ref="AF37:AF38"/>
    <mergeCell ref="A39:A42"/>
    <mergeCell ref="N39:N43"/>
    <mergeCell ref="O39:O43"/>
    <mergeCell ref="AB39:AB43"/>
    <mergeCell ref="AC39:AC43"/>
    <mergeCell ref="M39:M43"/>
    <mergeCell ref="AA39:AA43"/>
    <mergeCell ref="AE39:AE43"/>
    <mergeCell ref="AF39:AF40"/>
    <mergeCell ref="AF42:AF43"/>
    <mergeCell ref="A29:A32"/>
    <mergeCell ref="N29:N33"/>
    <mergeCell ref="O29:O33"/>
    <mergeCell ref="AB29:AB33"/>
    <mergeCell ref="AC29:AC33"/>
    <mergeCell ref="A34:A37"/>
    <mergeCell ref="N34:N38"/>
    <mergeCell ref="O34:O38"/>
    <mergeCell ref="AB34:AB38"/>
    <mergeCell ref="AC34:AC38"/>
    <mergeCell ref="M34:M38"/>
    <mergeCell ref="AA34:AA38"/>
    <mergeCell ref="A24:A27"/>
    <mergeCell ref="N24:N28"/>
    <mergeCell ref="O24:O28"/>
    <mergeCell ref="AB24:AB28"/>
    <mergeCell ref="AC24:AC28"/>
    <mergeCell ref="A19:A22"/>
    <mergeCell ref="N19:N23"/>
    <mergeCell ref="O19:O23"/>
    <mergeCell ref="M19:M23"/>
    <mergeCell ref="AA19:AA23"/>
    <mergeCell ref="A14:A17"/>
    <mergeCell ref="N14:N18"/>
    <mergeCell ref="O14:O18"/>
    <mergeCell ref="AB14:AB18"/>
    <mergeCell ref="AC14:AC18"/>
    <mergeCell ref="M14:M18"/>
    <mergeCell ref="AA14:AA18"/>
    <mergeCell ref="AE14:AE18"/>
    <mergeCell ref="AF14:AF15"/>
    <mergeCell ref="AF17:AF18"/>
    <mergeCell ref="A9:A12"/>
    <mergeCell ref="N9:N13"/>
    <mergeCell ref="O9:O13"/>
    <mergeCell ref="AB9:AB13"/>
    <mergeCell ref="AC9:AC13"/>
    <mergeCell ref="M9:M13"/>
    <mergeCell ref="AA9:AA13"/>
    <mergeCell ref="AE9:AE13"/>
    <mergeCell ref="AF9:AF10"/>
    <mergeCell ref="AF12:AF13"/>
    <mergeCell ref="A4:A8"/>
    <mergeCell ref="N4:N8"/>
    <mergeCell ref="O4:O8"/>
    <mergeCell ref="AB4:AB8"/>
    <mergeCell ref="AC4:AC8"/>
    <mergeCell ref="C1:O2"/>
    <mergeCell ref="P1:AC2"/>
    <mergeCell ref="AD1:AD3"/>
    <mergeCell ref="AE1:AF2"/>
    <mergeCell ref="M4:M8"/>
    <mergeCell ref="AA4:AA8"/>
    <mergeCell ref="AE4:AE8"/>
    <mergeCell ref="AF4:AF5"/>
    <mergeCell ref="AF7:AF8"/>
    <mergeCell ref="A199:A202"/>
    <mergeCell ref="N199:N203"/>
    <mergeCell ref="O199:O203"/>
    <mergeCell ref="AB199:AB203"/>
    <mergeCell ref="AC199:AC203"/>
    <mergeCell ref="M199:M203"/>
    <mergeCell ref="AA199:AA203"/>
    <mergeCell ref="AE199:AE203"/>
    <mergeCell ref="AF199:AF200"/>
    <mergeCell ref="AF202:AF203"/>
    <mergeCell ref="A169:A172"/>
    <mergeCell ref="N169:N173"/>
    <mergeCell ref="O169:O173"/>
    <mergeCell ref="AB169:AB173"/>
    <mergeCell ref="AC169:AC173"/>
    <mergeCell ref="M169:M173"/>
    <mergeCell ref="AA169:AA173"/>
    <mergeCell ref="AE169:AE173"/>
    <mergeCell ref="AF169:AF170"/>
    <mergeCell ref="AF172:AF173"/>
    <mergeCell ref="A139:A142"/>
    <mergeCell ref="N139:N143"/>
    <mergeCell ref="O139:O143"/>
    <mergeCell ref="AB139:AB143"/>
    <mergeCell ref="AC139:AC143"/>
    <mergeCell ref="M139:M143"/>
    <mergeCell ref="AA139:AA143"/>
    <mergeCell ref="AE139:AE143"/>
    <mergeCell ref="AF139:AF140"/>
    <mergeCell ref="AF142:AF143"/>
    <mergeCell ref="A49:A52"/>
    <mergeCell ref="N49:N53"/>
    <mergeCell ref="O49:O53"/>
    <mergeCell ref="AB49:AB53"/>
    <mergeCell ref="AC49:AC53"/>
    <mergeCell ref="M49:M53"/>
    <mergeCell ref="AA49:AA53"/>
    <mergeCell ref="AE49:AE53"/>
    <mergeCell ref="AF49:AF50"/>
    <mergeCell ref="AF52:AF53"/>
    <mergeCell ref="AF22:AF23"/>
    <mergeCell ref="M24:M28"/>
    <mergeCell ref="AA24:AA28"/>
    <mergeCell ref="AE24:AE28"/>
    <mergeCell ref="AF24:AF25"/>
    <mergeCell ref="AF27:AF28"/>
    <mergeCell ref="M29:M33"/>
    <mergeCell ref="AA29:AA33"/>
    <mergeCell ref="AE29:AE33"/>
    <mergeCell ref="AF29:AF30"/>
    <mergeCell ref="AF32:AF33"/>
    <mergeCell ref="AB19:AB23"/>
    <mergeCell ref="AC19:AC23"/>
    <mergeCell ref="AE19:AE23"/>
    <mergeCell ref="AF19:AF20"/>
    <mergeCell ref="AF57:AF58"/>
    <mergeCell ref="M59:M63"/>
    <mergeCell ref="AA59:AA63"/>
    <mergeCell ref="AE59:AE63"/>
    <mergeCell ref="AF59:AF60"/>
    <mergeCell ref="AF62:AF63"/>
    <mergeCell ref="M64:M68"/>
    <mergeCell ref="AA64:AA68"/>
    <mergeCell ref="AE64:AE68"/>
    <mergeCell ref="AF64:AF65"/>
    <mergeCell ref="AF67:AF68"/>
    <mergeCell ref="O54:O58"/>
    <mergeCell ref="AB54:AB58"/>
    <mergeCell ref="AC54:AC58"/>
    <mergeCell ref="AE54:AE58"/>
    <mergeCell ref="AF54:AF55"/>
    <mergeCell ref="AF82:AF83"/>
    <mergeCell ref="M84:M88"/>
    <mergeCell ref="AA84:AA88"/>
    <mergeCell ref="AE84:AE88"/>
    <mergeCell ref="AF84:AF85"/>
    <mergeCell ref="AF87:AF88"/>
    <mergeCell ref="M89:M93"/>
    <mergeCell ref="AA89:AA93"/>
    <mergeCell ref="AE89:AE93"/>
    <mergeCell ref="AF89:AF90"/>
    <mergeCell ref="AF92:AF93"/>
    <mergeCell ref="AE79:AE83"/>
    <mergeCell ref="AF79:AF80"/>
    <mergeCell ref="AB89:AB93"/>
    <mergeCell ref="AC89:AC93"/>
    <mergeCell ref="AF97:AF98"/>
    <mergeCell ref="M99:M103"/>
    <mergeCell ref="AA99:AA103"/>
    <mergeCell ref="AE99:AE103"/>
    <mergeCell ref="AF99:AF100"/>
    <mergeCell ref="AF102:AF103"/>
    <mergeCell ref="M104:M108"/>
    <mergeCell ref="AA104:AA108"/>
    <mergeCell ref="AE104:AE108"/>
    <mergeCell ref="AF104:AF105"/>
    <mergeCell ref="AF107:AF108"/>
    <mergeCell ref="AE94:AE98"/>
    <mergeCell ref="AF94:AF95"/>
    <mergeCell ref="AF112:AF113"/>
    <mergeCell ref="M114:M118"/>
    <mergeCell ref="AA114:AA118"/>
    <mergeCell ref="AE114:AE118"/>
    <mergeCell ref="AF114:AF115"/>
    <mergeCell ref="AF117:AF118"/>
    <mergeCell ref="M119:M123"/>
    <mergeCell ref="AA119:AA123"/>
    <mergeCell ref="AE119:AE123"/>
    <mergeCell ref="AF119:AF120"/>
    <mergeCell ref="AF122:AF123"/>
    <mergeCell ref="AE109:AE113"/>
    <mergeCell ref="AF109:AF110"/>
    <mergeCell ref="AB119:AB123"/>
    <mergeCell ref="AC119:AC123"/>
    <mergeCell ref="AF127:AF128"/>
    <mergeCell ref="M129:M133"/>
    <mergeCell ref="AA129:AA133"/>
    <mergeCell ref="AE129:AE133"/>
    <mergeCell ref="AF129:AF130"/>
    <mergeCell ref="AF132:AF133"/>
    <mergeCell ref="M134:M138"/>
    <mergeCell ref="AA134:AA138"/>
    <mergeCell ref="AE134:AE138"/>
    <mergeCell ref="AF134:AF135"/>
    <mergeCell ref="AF137:AF138"/>
    <mergeCell ref="AE124:AE128"/>
    <mergeCell ref="AF124:AF125"/>
    <mergeCell ref="AF147:AF148"/>
    <mergeCell ref="M149:M153"/>
    <mergeCell ref="AA149:AA153"/>
    <mergeCell ref="AE149:AE153"/>
    <mergeCell ref="AF149:AF150"/>
    <mergeCell ref="AF152:AF153"/>
    <mergeCell ref="M154:M158"/>
    <mergeCell ref="AA154:AA158"/>
    <mergeCell ref="AE154:AE158"/>
    <mergeCell ref="AF154:AF155"/>
    <mergeCell ref="AF157:AF158"/>
    <mergeCell ref="O144:O148"/>
    <mergeCell ref="AB144:AB148"/>
    <mergeCell ref="AC144:AC148"/>
    <mergeCell ref="AE144:AE148"/>
    <mergeCell ref="AF144:AF145"/>
    <mergeCell ref="AF177:AF178"/>
    <mergeCell ref="M179:M183"/>
    <mergeCell ref="AA179:AA183"/>
    <mergeCell ref="AE179:AE183"/>
    <mergeCell ref="AF179:AF180"/>
    <mergeCell ref="AF182:AF183"/>
    <mergeCell ref="M184:M188"/>
    <mergeCell ref="AA184:AA188"/>
    <mergeCell ref="AE184:AE188"/>
    <mergeCell ref="AF184:AF185"/>
    <mergeCell ref="AF187:AF188"/>
    <mergeCell ref="O174:O178"/>
    <mergeCell ref="AB174:AB178"/>
    <mergeCell ref="AC174:AC178"/>
    <mergeCell ref="AE174:AE178"/>
    <mergeCell ref="AF174:AF175"/>
    <mergeCell ref="AF207:AF208"/>
    <mergeCell ref="M209:M213"/>
    <mergeCell ref="AA209:AA213"/>
    <mergeCell ref="AE209:AE213"/>
    <mergeCell ref="AF209:AF210"/>
    <mergeCell ref="AF212:AF213"/>
    <mergeCell ref="M214:M218"/>
    <mergeCell ref="AA214:AA218"/>
    <mergeCell ref="AE214:AE218"/>
    <mergeCell ref="AF214:AF215"/>
    <mergeCell ref="AF217:AF218"/>
    <mergeCell ref="AE204:AE208"/>
    <mergeCell ref="AF204:AF205"/>
    <mergeCell ref="AF222:AF223"/>
    <mergeCell ref="M224:M228"/>
    <mergeCell ref="AA224:AA228"/>
    <mergeCell ref="AE224:AE228"/>
    <mergeCell ref="AF224:AF225"/>
    <mergeCell ref="AF227:AF228"/>
    <mergeCell ref="M229:M233"/>
    <mergeCell ref="AA229:AA233"/>
    <mergeCell ref="AE229:AE233"/>
    <mergeCell ref="AF229:AF230"/>
    <mergeCell ref="AF232:AF233"/>
    <mergeCell ref="AE219:AE223"/>
    <mergeCell ref="AF219:AF220"/>
    <mergeCell ref="AF242:AF243"/>
    <mergeCell ref="M244:M248"/>
    <mergeCell ref="AA244:AA248"/>
    <mergeCell ref="AE244:AE248"/>
    <mergeCell ref="AF244:AF245"/>
    <mergeCell ref="AF247:AF248"/>
    <mergeCell ref="M249:M253"/>
    <mergeCell ref="AA249:AA253"/>
    <mergeCell ref="AE249:AE253"/>
    <mergeCell ref="AF249:AF250"/>
    <mergeCell ref="AF252:AF253"/>
    <mergeCell ref="AE239:AE243"/>
    <mergeCell ref="AF239:AF240"/>
  </mergeCells>
  <conditionalFormatting sqref="AD214:AD268">
    <cfRule type="containsText" dxfId="257" priority="5" operator="containsText" text="Cycle Incomplete">
      <formula>NOT(ISERROR(SEARCH("Cycle Incomplete",AD214)))</formula>
    </cfRule>
    <cfRule type="containsText" dxfId="256" priority="6" operator="containsText" text="No">
      <formula>NOT(ISERROR(SEARCH("No",AD214)))</formula>
    </cfRule>
  </conditionalFormatting>
  <conditionalFormatting sqref="AD214:AD268">
    <cfRule type="containsText" dxfId="255" priority="4" operator="containsText" text="Cycle Complete">
      <formula>NOT(ISERROR(SEARCH("Cycle Complete",AD214)))</formula>
    </cfRule>
  </conditionalFormatting>
  <conditionalFormatting sqref="AD4:AD213">
    <cfRule type="containsText" dxfId="254" priority="2" operator="containsText" text="Cycle Incomplete">
      <formula>NOT(ISERROR(SEARCH("Cycle Incomplete",AD4)))</formula>
    </cfRule>
    <cfRule type="containsText" dxfId="253" priority="3" operator="containsText" text="No">
      <formula>NOT(ISERROR(SEARCH("No",AD4)))</formula>
    </cfRule>
  </conditionalFormatting>
  <conditionalFormatting sqref="AD4:AD213">
    <cfRule type="containsText" dxfId="252" priority="1" operator="containsText" text="Cycle Complete">
      <formula>NOT(ISERROR(SEARCH("Cycle Complete",AD4)))</formula>
    </cfRule>
  </conditionalFormatting>
  <dataValidations count="3">
    <dataValidation type="whole" allowBlank="1" showInputMessage="1" showErrorMessage="1" sqref="P269:Z1048576 C269:L1048576" xr:uid="{9DD5769D-CBEF-4E31-86FE-A674D136A4BE}">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FA16ED4D-0C0A-470B-BC31-A2B82E68F758}">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C846F75C-20A5-4B0E-BDB6-DF13F98A8B03}">
      <formula1>0</formula1>
    </dataValidation>
  </dataValidations>
  <pageMargins left="0.7" right="0.7" top="0.75" bottom="0.75" header="0.3" footer="0.3"/>
  <pageSetup scale="29" fitToHeight="0" orientation="landscape"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71BC36E5-E74B-47C4-9A33-1C7FAEFE1795}">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E6FF4010-2EFB-4F41-96BC-8CE779FE7320}">
          <x14:formula1>
            <xm:f>Lists!$C$2:$C$12</xm:f>
          </x14:formula1>
          <xm:sqref>AE4:AE1048576</xm:sqref>
        </x14:dataValidation>
        <x14:dataValidation type="list" allowBlank="1" showInputMessage="1" showErrorMessage="1" xr:uid="{C38FA390-3070-4C56-9542-8C52E5D3FE07}">
          <x14:formula1>
            <xm:f>Lists!$A$2:$A$51</xm:f>
          </x14:formula1>
          <xm:sqref>A269:A1048576</xm:sqref>
        </x14:dataValidation>
        <x14:dataValidation type="list" allowBlank="1" showInputMessage="1" showErrorMessage="1" xr:uid="{B24CF530-A4D0-4D0E-9EFA-BF60A3573536}">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D19B36C2-F282-4F64-AABC-28AD3DE3BE62}">
          <x14:formula1>
            <xm:f>Lists!$E$2:$E$3</xm:f>
          </x14:formula1>
          <xm:sqref>P4:Z268 C4:L268</xm:sqref>
        </x14:dataValidation>
        <x14:dataValidation type="list" allowBlank="1" showInputMessage="1" showErrorMessage="1" xr:uid="{5E6FAD62-BDDD-41FC-AD5A-0C81BA439FD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7"/>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kDuTD5oMFr3trbLTMzP4B33dv18teqtM4sIPTGRIsKhUx7ic//J5aR8rLz5/2Qnj33iAPg+02Tg/uwBPLIP3dA==" saltValue="hfGzZCun8/e2UYUbnSzRXA==" spinCount="100000" sheet="1" selectLockedCells="1"/>
  <mergeCells count="534">
    <mergeCell ref="AE264:AE268"/>
    <mergeCell ref="AF264:AF265"/>
    <mergeCell ref="AF267:AF268"/>
    <mergeCell ref="A259:A262"/>
    <mergeCell ref="N259:N263"/>
    <mergeCell ref="O259:O263"/>
    <mergeCell ref="AB259:AB263"/>
    <mergeCell ref="AC259:AC263"/>
    <mergeCell ref="M259:M263"/>
    <mergeCell ref="AA259:AA263"/>
    <mergeCell ref="A264:A267"/>
    <mergeCell ref="N264:N268"/>
    <mergeCell ref="O264:O268"/>
    <mergeCell ref="AB264:AB268"/>
    <mergeCell ref="AC264:AC268"/>
    <mergeCell ref="M264:M268"/>
    <mergeCell ref="AA264:AA268"/>
    <mergeCell ref="AE259:AE263"/>
    <mergeCell ref="AF259:AF260"/>
    <mergeCell ref="AF262:AF263"/>
    <mergeCell ref="A239:A242"/>
    <mergeCell ref="N239:N243"/>
    <mergeCell ref="O239:O243"/>
    <mergeCell ref="AB239:AB243"/>
    <mergeCell ref="AC239:AC243"/>
    <mergeCell ref="M244:M248"/>
    <mergeCell ref="AA244:AA248"/>
    <mergeCell ref="A254:A257"/>
    <mergeCell ref="N254:N258"/>
    <mergeCell ref="O254:O258"/>
    <mergeCell ref="AB254:AB258"/>
    <mergeCell ref="AC254:AC258"/>
    <mergeCell ref="A249:A252"/>
    <mergeCell ref="N249:N253"/>
    <mergeCell ref="O249:O253"/>
    <mergeCell ref="AB249:AB253"/>
    <mergeCell ref="AC249:AC253"/>
    <mergeCell ref="A244:A247"/>
    <mergeCell ref="N244:N248"/>
    <mergeCell ref="M249:M253"/>
    <mergeCell ref="AA249:AA253"/>
    <mergeCell ref="A229:A232"/>
    <mergeCell ref="N229:N233"/>
    <mergeCell ref="O229:O233"/>
    <mergeCell ref="AB229:AB233"/>
    <mergeCell ref="AC229:AC233"/>
    <mergeCell ref="A234:A237"/>
    <mergeCell ref="N234:N238"/>
    <mergeCell ref="O234:O238"/>
    <mergeCell ref="AB234:AB238"/>
    <mergeCell ref="AC234:AC238"/>
    <mergeCell ref="M234:M238"/>
    <mergeCell ref="AA234:AA238"/>
    <mergeCell ref="M229:M233"/>
    <mergeCell ref="AA229:AA233"/>
    <mergeCell ref="A199:A202"/>
    <mergeCell ref="N199:N203"/>
    <mergeCell ref="O199:O203"/>
    <mergeCell ref="AB199:AB203"/>
    <mergeCell ref="AC199:AC203"/>
    <mergeCell ref="A204:A207"/>
    <mergeCell ref="N204:N208"/>
    <mergeCell ref="O204:O208"/>
    <mergeCell ref="AB204:AB208"/>
    <mergeCell ref="AC204:AC208"/>
    <mergeCell ref="M204:M208"/>
    <mergeCell ref="AA204:AA208"/>
    <mergeCell ref="A194:A197"/>
    <mergeCell ref="N194:N198"/>
    <mergeCell ref="O194:O198"/>
    <mergeCell ref="AB194:AB198"/>
    <mergeCell ref="AC194:AC198"/>
    <mergeCell ref="A189:A192"/>
    <mergeCell ref="N189:N193"/>
    <mergeCell ref="O189:O193"/>
    <mergeCell ref="M194:M198"/>
    <mergeCell ref="AA194:AA198"/>
    <mergeCell ref="M189:M193"/>
    <mergeCell ref="AA189:AA193"/>
    <mergeCell ref="A184:A187"/>
    <mergeCell ref="N184:N188"/>
    <mergeCell ref="O184:O188"/>
    <mergeCell ref="AB184:AB188"/>
    <mergeCell ref="AC184:AC188"/>
    <mergeCell ref="A179:A182"/>
    <mergeCell ref="N179:N183"/>
    <mergeCell ref="O179:O183"/>
    <mergeCell ref="AB179:AB183"/>
    <mergeCell ref="AC179:AC183"/>
    <mergeCell ref="M179:M183"/>
    <mergeCell ref="AA179:AA183"/>
    <mergeCell ref="A169:A172"/>
    <mergeCell ref="N169:N173"/>
    <mergeCell ref="O169:O173"/>
    <mergeCell ref="AB169:AB173"/>
    <mergeCell ref="AC169:AC173"/>
    <mergeCell ref="A174:A177"/>
    <mergeCell ref="N174:N178"/>
    <mergeCell ref="O174:O178"/>
    <mergeCell ref="AB174:AB178"/>
    <mergeCell ref="AC174:AC178"/>
    <mergeCell ref="M174:M178"/>
    <mergeCell ref="AA174:AA178"/>
    <mergeCell ref="A164:A167"/>
    <mergeCell ref="N164:N168"/>
    <mergeCell ref="O164:O168"/>
    <mergeCell ref="AB164:AB168"/>
    <mergeCell ref="AC164:AC168"/>
    <mergeCell ref="A159:A162"/>
    <mergeCell ref="N159:N163"/>
    <mergeCell ref="O159:O163"/>
    <mergeCell ref="M164:M168"/>
    <mergeCell ref="AA164:AA168"/>
    <mergeCell ref="M159:M163"/>
    <mergeCell ref="AA159:AA163"/>
    <mergeCell ref="A154:A157"/>
    <mergeCell ref="N154:N158"/>
    <mergeCell ref="O154:O158"/>
    <mergeCell ref="AB154:AB158"/>
    <mergeCell ref="AC154:AC158"/>
    <mergeCell ref="A149:A152"/>
    <mergeCell ref="N149:N153"/>
    <mergeCell ref="O149:O153"/>
    <mergeCell ref="AB149:AB153"/>
    <mergeCell ref="AC149:AC153"/>
    <mergeCell ref="M149:M153"/>
    <mergeCell ref="AA149:AA153"/>
    <mergeCell ref="A144:A147"/>
    <mergeCell ref="N144:N148"/>
    <mergeCell ref="O144:O148"/>
    <mergeCell ref="AB144:AB148"/>
    <mergeCell ref="AC144:AC148"/>
    <mergeCell ref="M144:M148"/>
    <mergeCell ref="AA144:AA148"/>
    <mergeCell ref="AE144:AE148"/>
    <mergeCell ref="AF144:AF145"/>
    <mergeCell ref="AF147:AF148"/>
    <mergeCell ref="A134:A137"/>
    <mergeCell ref="N134:N138"/>
    <mergeCell ref="O134:O138"/>
    <mergeCell ref="AB134:AB138"/>
    <mergeCell ref="AC134:AC138"/>
    <mergeCell ref="A139:A142"/>
    <mergeCell ref="N139:N143"/>
    <mergeCell ref="O139:O143"/>
    <mergeCell ref="AB139:AB143"/>
    <mergeCell ref="AC139:AC143"/>
    <mergeCell ref="M139:M143"/>
    <mergeCell ref="AA139:AA143"/>
    <mergeCell ref="A129:A132"/>
    <mergeCell ref="N129:N133"/>
    <mergeCell ref="O129:O133"/>
    <mergeCell ref="AB129:AB133"/>
    <mergeCell ref="AC129:AC133"/>
    <mergeCell ref="A124:A127"/>
    <mergeCell ref="N124:N128"/>
    <mergeCell ref="M129:M133"/>
    <mergeCell ref="AA129:AA133"/>
    <mergeCell ref="M124:M128"/>
    <mergeCell ref="AA124:AA128"/>
    <mergeCell ref="A114:A117"/>
    <mergeCell ref="N114:N118"/>
    <mergeCell ref="O114:O118"/>
    <mergeCell ref="AB114:AB118"/>
    <mergeCell ref="AC114:AC118"/>
    <mergeCell ref="M114:M118"/>
    <mergeCell ref="AA114:AA118"/>
    <mergeCell ref="AE114:AE118"/>
    <mergeCell ref="AF114:AF115"/>
    <mergeCell ref="AF117:AF118"/>
    <mergeCell ref="A109:A112"/>
    <mergeCell ref="N109:N113"/>
    <mergeCell ref="O109:O113"/>
    <mergeCell ref="AB109:AB113"/>
    <mergeCell ref="AC109:AC113"/>
    <mergeCell ref="M109:M113"/>
    <mergeCell ref="AA109:AA113"/>
    <mergeCell ref="AE109:AE113"/>
    <mergeCell ref="AF109:AF110"/>
    <mergeCell ref="AF112:AF113"/>
    <mergeCell ref="A104:A107"/>
    <mergeCell ref="N104:N108"/>
    <mergeCell ref="O104:O108"/>
    <mergeCell ref="AB104:AB108"/>
    <mergeCell ref="AC104:AC108"/>
    <mergeCell ref="M104:M108"/>
    <mergeCell ref="AA104:AA108"/>
    <mergeCell ref="AE104:AE108"/>
    <mergeCell ref="AF104:AF105"/>
    <mergeCell ref="AF107:AF108"/>
    <mergeCell ref="A94:A97"/>
    <mergeCell ref="N94:N98"/>
    <mergeCell ref="M99:M103"/>
    <mergeCell ref="AA99:AA103"/>
    <mergeCell ref="A84:A87"/>
    <mergeCell ref="N84:N88"/>
    <mergeCell ref="O84:O88"/>
    <mergeCell ref="AB84:AB88"/>
    <mergeCell ref="AC84:AC88"/>
    <mergeCell ref="M84:M88"/>
    <mergeCell ref="AA84:AA88"/>
    <mergeCell ref="M89:M93"/>
    <mergeCell ref="AA89:AA93"/>
    <mergeCell ref="A99:A102"/>
    <mergeCell ref="N99:N103"/>
    <mergeCell ref="O99:O103"/>
    <mergeCell ref="AB99:AB103"/>
    <mergeCell ref="AC99:AC103"/>
    <mergeCell ref="AE84:AE88"/>
    <mergeCell ref="AF84:AF85"/>
    <mergeCell ref="AF87:AF88"/>
    <mergeCell ref="N79:N83"/>
    <mergeCell ref="O79:O83"/>
    <mergeCell ref="AB79:AB83"/>
    <mergeCell ref="AC79:AC83"/>
    <mergeCell ref="M79:M83"/>
    <mergeCell ref="AA79:AA83"/>
    <mergeCell ref="AE79:AE83"/>
    <mergeCell ref="AF79:AF80"/>
    <mergeCell ref="AF82:AF83"/>
    <mergeCell ref="A54:A57"/>
    <mergeCell ref="N54:N58"/>
    <mergeCell ref="O54:O58"/>
    <mergeCell ref="AB54:AB58"/>
    <mergeCell ref="AC54:AC58"/>
    <mergeCell ref="O64:O68"/>
    <mergeCell ref="AB64:AB68"/>
    <mergeCell ref="AC64:AC68"/>
    <mergeCell ref="A69:A72"/>
    <mergeCell ref="N69:N73"/>
    <mergeCell ref="O69:O73"/>
    <mergeCell ref="AB69:AB73"/>
    <mergeCell ref="AC69:AC73"/>
    <mergeCell ref="A64:A67"/>
    <mergeCell ref="N64:N68"/>
    <mergeCell ref="M64:M68"/>
    <mergeCell ref="AA64:AA68"/>
    <mergeCell ref="A49:A52"/>
    <mergeCell ref="N49:N53"/>
    <mergeCell ref="O49:O53"/>
    <mergeCell ref="AB49:AB53"/>
    <mergeCell ref="AC49:AC53"/>
    <mergeCell ref="A44:A47"/>
    <mergeCell ref="N44:N48"/>
    <mergeCell ref="O44:O48"/>
    <mergeCell ref="AB44:AB48"/>
    <mergeCell ref="M49:M53"/>
    <mergeCell ref="AA49:AA53"/>
    <mergeCell ref="A4:A8"/>
    <mergeCell ref="A19:A22"/>
    <mergeCell ref="N19:N23"/>
    <mergeCell ref="O19:O23"/>
    <mergeCell ref="AB19:AB23"/>
    <mergeCell ref="AC19:AC23"/>
    <mergeCell ref="AC14:AC18"/>
    <mergeCell ref="A9:A12"/>
    <mergeCell ref="N9:N13"/>
    <mergeCell ref="O9:O13"/>
    <mergeCell ref="AB9:AB13"/>
    <mergeCell ref="AC9:AC13"/>
    <mergeCell ref="N4:N8"/>
    <mergeCell ref="O4:O8"/>
    <mergeCell ref="AB4:AB8"/>
    <mergeCell ref="AC4:AC8"/>
    <mergeCell ref="M9:M13"/>
    <mergeCell ref="AA9:AA13"/>
    <mergeCell ref="A209:A212"/>
    <mergeCell ref="N209:N213"/>
    <mergeCell ref="O209:O213"/>
    <mergeCell ref="AB209:AB213"/>
    <mergeCell ref="AC209:AC213"/>
    <mergeCell ref="O214:O218"/>
    <mergeCell ref="AB214:AB218"/>
    <mergeCell ref="AC214:AC218"/>
    <mergeCell ref="A219:A222"/>
    <mergeCell ref="N219:N223"/>
    <mergeCell ref="O219:O223"/>
    <mergeCell ref="AB219:AB223"/>
    <mergeCell ref="AC219:AC223"/>
    <mergeCell ref="A214:A217"/>
    <mergeCell ref="N214:N218"/>
    <mergeCell ref="M219:M223"/>
    <mergeCell ref="AA219:AA223"/>
    <mergeCell ref="M214:M218"/>
    <mergeCell ref="AA214:AA218"/>
    <mergeCell ref="A224:A227"/>
    <mergeCell ref="N224:N228"/>
    <mergeCell ref="A59:A62"/>
    <mergeCell ref="N59:N63"/>
    <mergeCell ref="O59:O63"/>
    <mergeCell ref="AB59:AB63"/>
    <mergeCell ref="AC59:AC63"/>
    <mergeCell ref="O119:O123"/>
    <mergeCell ref="AB119:AB123"/>
    <mergeCell ref="AC119:AC123"/>
    <mergeCell ref="A89:A92"/>
    <mergeCell ref="N89:N93"/>
    <mergeCell ref="O89:O93"/>
    <mergeCell ref="AB89:AB93"/>
    <mergeCell ref="AC89:AC93"/>
    <mergeCell ref="O94:O98"/>
    <mergeCell ref="AB94:AB98"/>
    <mergeCell ref="AC94:AC98"/>
    <mergeCell ref="A119:A122"/>
    <mergeCell ref="N119:N123"/>
    <mergeCell ref="A74:A77"/>
    <mergeCell ref="N74:N78"/>
    <mergeCell ref="O74:O78"/>
    <mergeCell ref="AB74:AB78"/>
    <mergeCell ref="A79:A82"/>
    <mergeCell ref="A29:A32"/>
    <mergeCell ref="N29:N33"/>
    <mergeCell ref="O29:O33"/>
    <mergeCell ref="N14:N18"/>
    <mergeCell ref="O14:O18"/>
    <mergeCell ref="AB14:AB18"/>
    <mergeCell ref="A14:A17"/>
    <mergeCell ref="A24:A27"/>
    <mergeCell ref="N24:N28"/>
    <mergeCell ref="O24:O28"/>
    <mergeCell ref="AB24:AB28"/>
    <mergeCell ref="M19:M23"/>
    <mergeCell ref="AA19:AA23"/>
    <mergeCell ref="AB29:AB33"/>
    <mergeCell ref="M24:M28"/>
    <mergeCell ref="AA24:AA28"/>
    <mergeCell ref="A39:A42"/>
    <mergeCell ref="N39:N43"/>
    <mergeCell ref="O39:O43"/>
    <mergeCell ref="AB39:AB43"/>
    <mergeCell ref="A34:A37"/>
    <mergeCell ref="N34:N38"/>
    <mergeCell ref="O34:O38"/>
    <mergeCell ref="C1:O2"/>
    <mergeCell ref="P1:AC2"/>
    <mergeCell ref="AD1:AD3"/>
    <mergeCell ref="AE1:AF2"/>
    <mergeCell ref="M4:M8"/>
    <mergeCell ref="AA4:AA8"/>
    <mergeCell ref="AE4:AE8"/>
    <mergeCell ref="AF4:AF5"/>
    <mergeCell ref="AF7:AF8"/>
    <mergeCell ref="AE9:AE13"/>
    <mergeCell ref="AF9:AF10"/>
    <mergeCell ref="AF12:AF13"/>
    <mergeCell ref="M14:M18"/>
    <mergeCell ref="AA14:AA18"/>
    <mergeCell ref="AE14:AE18"/>
    <mergeCell ref="AF14:AF15"/>
    <mergeCell ref="AF17:AF18"/>
    <mergeCell ref="AE19:AE23"/>
    <mergeCell ref="AF19:AF20"/>
    <mergeCell ref="AF22:AF23"/>
    <mergeCell ref="AE24:AE28"/>
    <mergeCell ref="AF24:AF25"/>
    <mergeCell ref="AF27:AF28"/>
    <mergeCell ref="M29:M33"/>
    <mergeCell ref="AA29:AA33"/>
    <mergeCell ref="AE29:AE33"/>
    <mergeCell ref="AF29:AF30"/>
    <mergeCell ref="AF32:AF33"/>
    <mergeCell ref="AC24:AC28"/>
    <mergeCell ref="AC29:AC33"/>
    <mergeCell ref="AF37:AF38"/>
    <mergeCell ref="M39:M43"/>
    <mergeCell ref="AA39:AA43"/>
    <mergeCell ref="AE39:AE43"/>
    <mergeCell ref="AF39:AF40"/>
    <mergeCell ref="AF42:AF43"/>
    <mergeCell ref="M44:M48"/>
    <mergeCell ref="AA44:AA48"/>
    <mergeCell ref="AE44:AE48"/>
    <mergeCell ref="AF44:AF45"/>
    <mergeCell ref="AF47:AF48"/>
    <mergeCell ref="AC34:AC38"/>
    <mergeCell ref="AE34:AE38"/>
    <mergeCell ref="AF34:AF35"/>
    <mergeCell ref="AC44:AC48"/>
    <mergeCell ref="AC39:AC43"/>
    <mergeCell ref="AB34:AB38"/>
    <mergeCell ref="M34:M38"/>
    <mergeCell ref="AA34:AA38"/>
    <mergeCell ref="AF52:AF53"/>
    <mergeCell ref="M54:M58"/>
    <mergeCell ref="AA54:AA58"/>
    <mergeCell ref="AE54:AE58"/>
    <mergeCell ref="AF54:AF55"/>
    <mergeCell ref="AF57:AF58"/>
    <mergeCell ref="M59:M63"/>
    <mergeCell ref="AA59:AA63"/>
    <mergeCell ref="AE59:AE63"/>
    <mergeCell ref="AF59:AF60"/>
    <mergeCell ref="AF62:AF63"/>
    <mergeCell ref="AE49:AE53"/>
    <mergeCell ref="AF49:AF50"/>
    <mergeCell ref="AF67:AF68"/>
    <mergeCell ref="M69:M73"/>
    <mergeCell ref="AA69:AA73"/>
    <mergeCell ref="AE69:AE73"/>
    <mergeCell ref="AF69:AF70"/>
    <mergeCell ref="AF72:AF73"/>
    <mergeCell ref="M74:M78"/>
    <mergeCell ref="AA74:AA78"/>
    <mergeCell ref="AE74:AE78"/>
    <mergeCell ref="AF74:AF75"/>
    <mergeCell ref="AF77:AF78"/>
    <mergeCell ref="AE64:AE68"/>
    <mergeCell ref="AF64:AF65"/>
    <mergeCell ref="AC74:AC78"/>
    <mergeCell ref="AE89:AE93"/>
    <mergeCell ref="AF89:AF90"/>
    <mergeCell ref="AF92:AF93"/>
    <mergeCell ref="M94:M98"/>
    <mergeCell ref="AA94:AA98"/>
    <mergeCell ref="AE94:AE98"/>
    <mergeCell ref="AF94:AF95"/>
    <mergeCell ref="AF97:AF98"/>
    <mergeCell ref="M119:M123"/>
    <mergeCell ref="AA119:AA123"/>
    <mergeCell ref="AE119:AE123"/>
    <mergeCell ref="AF119:AF120"/>
    <mergeCell ref="AF122:AF123"/>
    <mergeCell ref="AE99:AE103"/>
    <mergeCell ref="AF99:AF100"/>
    <mergeCell ref="AF102:AF103"/>
    <mergeCell ref="AE124:AE128"/>
    <mergeCell ref="AF124:AF125"/>
    <mergeCell ref="AF127:AF128"/>
    <mergeCell ref="O124:O128"/>
    <mergeCell ref="AB124:AB128"/>
    <mergeCell ref="AC124:AC128"/>
    <mergeCell ref="AF132:AF133"/>
    <mergeCell ref="M134:M138"/>
    <mergeCell ref="AA134:AA138"/>
    <mergeCell ref="AE134:AE138"/>
    <mergeCell ref="AF134:AF135"/>
    <mergeCell ref="AF137:AF138"/>
    <mergeCell ref="AE139:AE143"/>
    <mergeCell ref="AF139:AF140"/>
    <mergeCell ref="AF142:AF143"/>
    <mergeCell ref="AE129:AE133"/>
    <mergeCell ref="AF129:AF130"/>
    <mergeCell ref="AF152:AF153"/>
    <mergeCell ref="M154:M158"/>
    <mergeCell ref="AA154:AA158"/>
    <mergeCell ref="AE154:AE158"/>
    <mergeCell ref="AF154:AF155"/>
    <mergeCell ref="AF157:AF158"/>
    <mergeCell ref="AE159:AE163"/>
    <mergeCell ref="AF159:AF160"/>
    <mergeCell ref="AF162:AF163"/>
    <mergeCell ref="AE149:AE153"/>
    <mergeCell ref="AF149:AF150"/>
    <mergeCell ref="AB159:AB163"/>
    <mergeCell ref="AC159:AC163"/>
    <mergeCell ref="AF167:AF168"/>
    <mergeCell ref="M169:M173"/>
    <mergeCell ref="AA169:AA173"/>
    <mergeCell ref="AE169:AE173"/>
    <mergeCell ref="AF169:AF170"/>
    <mergeCell ref="AF172:AF173"/>
    <mergeCell ref="AE174:AE178"/>
    <mergeCell ref="AF174:AF175"/>
    <mergeCell ref="AF177:AF178"/>
    <mergeCell ref="AE164:AE168"/>
    <mergeCell ref="AF164:AF165"/>
    <mergeCell ref="AF182:AF183"/>
    <mergeCell ref="M184:M188"/>
    <mergeCell ref="AA184:AA188"/>
    <mergeCell ref="AE184:AE188"/>
    <mergeCell ref="AF184:AF185"/>
    <mergeCell ref="AF187:AF188"/>
    <mergeCell ref="AE189:AE193"/>
    <mergeCell ref="AF189:AF190"/>
    <mergeCell ref="AF192:AF193"/>
    <mergeCell ref="AE179:AE183"/>
    <mergeCell ref="AF179:AF180"/>
    <mergeCell ref="AB189:AB193"/>
    <mergeCell ref="AC189:AC193"/>
    <mergeCell ref="AF197:AF198"/>
    <mergeCell ref="M199:M203"/>
    <mergeCell ref="AA199:AA203"/>
    <mergeCell ref="AE199:AE203"/>
    <mergeCell ref="AF199:AF200"/>
    <mergeCell ref="AF202:AF203"/>
    <mergeCell ref="AE204:AE208"/>
    <mergeCell ref="AF204:AF205"/>
    <mergeCell ref="AF207:AF208"/>
    <mergeCell ref="AE194:AE198"/>
    <mergeCell ref="AF194:AF195"/>
    <mergeCell ref="M209:M213"/>
    <mergeCell ref="AA209:AA213"/>
    <mergeCell ref="AE209:AE213"/>
    <mergeCell ref="AF209:AF210"/>
    <mergeCell ref="AF212:AF213"/>
    <mergeCell ref="AE214:AE218"/>
    <mergeCell ref="AF214:AF215"/>
    <mergeCell ref="AF217:AF218"/>
    <mergeCell ref="AF222:AF223"/>
    <mergeCell ref="M224:M228"/>
    <mergeCell ref="AA224:AA228"/>
    <mergeCell ref="AE224:AE228"/>
    <mergeCell ref="AF224:AF225"/>
    <mergeCell ref="AF227:AF228"/>
    <mergeCell ref="AE229:AE233"/>
    <mergeCell ref="AF229:AF230"/>
    <mergeCell ref="AF232:AF233"/>
    <mergeCell ref="AE219:AE223"/>
    <mergeCell ref="AF219:AF220"/>
    <mergeCell ref="O224:O228"/>
    <mergeCell ref="AB224:AB228"/>
    <mergeCell ref="AC224:AC228"/>
    <mergeCell ref="M239:M243"/>
    <mergeCell ref="AA239:AA243"/>
    <mergeCell ref="AE239:AE243"/>
    <mergeCell ref="AF239:AF240"/>
    <mergeCell ref="AF242:AF243"/>
    <mergeCell ref="AE234:AE238"/>
    <mergeCell ref="AF234:AF235"/>
    <mergeCell ref="AF237:AF238"/>
    <mergeCell ref="AE244:AE248"/>
    <mergeCell ref="AF244:AF245"/>
    <mergeCell ref="AF247:AF248"/>
    <mergeCell ref="AF252:AF253"/>
    <mergeCell ref="M254:M258"/>
    <mergeCell ref="AA254:AA258"/>
    <mergeCell ref="AE254:AE258"/>
    <mergeCell ref="AF254:AF255"/>
    <mergeCell ref="AF257:AF258"/>
    <mergeCell ref="O244:O248"/>
    <mergeCell ref="AB244:AB248"/>
    <mergeCell ref="AC244:AC248"/>
    <mergeCell ref="AE249:AE253"/>
    <mergeCell ref="AF249:AF250"/>
  </mergeCells>
  <conditionalFormatting sqref="AD214:AD268">
    <cfRule type="containsText" dxfId="251" priority="5" operator="containsText" text="Cycle Incomplete">
      <formula>NOT(ISERROR(SEARCH("Cycle Incomplete",AD214)))</formula>
    </cfRule>
    <cfRule type="containsText" dxfId="250" priority="6" operator="containsText" text="No">
      <formula>NOT(ISERROR(SEARCH("No",AD214)))</formula>
    </cfRule>
  </conditionalFormatting>
  <conditionalFormatting sqref="AD214:AD268">
    <cfRule type="containsText" dxfId="249" priority="4" operator="containsText" text="Cycle Complete">
      <formula>NOT(ISERROR(SEARCH("Cycle Complete",AD214)))</formula>
    </cfRule>
  </conditionalFormatting>
  <conditionalFormatting sqref="AD4:AD213">
    <cfRule type="containsText" dxfId="248" priority="2" operator="containsText" text="Cycle Incomplete">
      <formula>NOT(ISERROR(SEARCH("Cycle Incomplete",AD4)))</formula>
    </cfRule>
    <cfRule type="containsText" dxfId="247" priority="3" operator="containsText" text="No">
      <formula>NOT(ISERROR(SEARCH("No",AD4)))</formula>
    </cfRule>
  </conditionalFormatting>
  <conditionalFormatting sqref="AD4:AD213">
    <cfRule type="containsText" dxfId="246" priority="1" operator="containsText" text="Cycle Complete">
      <formula>NOT(ISERROR(SEARCH("Cycle Complete",AD4)))</formula>
    </cfRule>
  </conditionalFormatting>
  <dataValidations count="3">
    <dataValidation type="whole" allowBlank="1" showInputMessage="1" showErrorMessage="1" sqref="P269:Z1048576 C269:L1048576" xr:uid="{4FEB1A13-629F-4BBF-B84A-9BD34B353005}">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572995E4-CE5D-42BA-81AC-1A7C82868EF9}">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4342AACA-1E40-4914-BB07-005D35D81D82}">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302181D6-99A2-4C58-BFF1-D20F8430E84A}">
          <x14:formula1>
            <xm:f>Lists!$C$2:$C$12</xm:f>
          </x14:formula1>
          <xm:sqref>AE4:AE1048576</xm:sqref>
        </x14:dataValidation>
        <x14:dataValidation type="list" allowBlank="1" showInputMessage="1" showErrorMessage="1" xr:uid="{4030E904-3423-4E3B-A598-F8D589F68759}">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E8DB45EA-5F37-4779-A4E7-BD7D7565FCA0}">
          <x14:formula1>
            <xm:f>Lists!$A$2:$A$51</xm:f>
          </x14:formula1>
          <xm:sqref>A269:A1048576</xm:sqref>
        </x14:dataValidation>
        <x14:dataValidation type="list" allowBlank="1" showInputMessage="1" showErrorMessage="1" xr:uid="{781E6664-EEB3-44C7-ADBE-28A97869C7CA}">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991F2E55-78A0-42BE-9773-9F52E68507A7}">
          <x14:formula1>
            <xm:f>Lists!$E$2:$E$3</xm:f>
          </x14:formula1>
          <xm:sqref>P4:Z268 C4:L268</xm:sqref>
        </x14:dataValidation>
        <x14:dataValidation type="list" allowBlank="1" showInputMessage="1" showErrorMessage="1" xr:uid="{ED66AA0F-5279-4BD4-9794-6052654C43A8}">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8"/>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oXDMZKdQEHPc/brc8w7VSmTS1cXZwEMMYtbPwCmA/NJ7ECHpEHvssS5SckQvP45sfV7ALuxYDKmy2WE51KvfRw==" saltValue="XjQfDiis7yioYB2W8i9LbQ==" spinCount="100000" sheet="1" selectLockedCells="1"/>
  <mergeCells count="534">
    <mergeCell ref="A264:A267"/>
    <mergeCell ref="N264:N268"/>
    <mergeCell ref="O264:O268"/>
    <mergeCell ref="AB264:AB268"/>
    <mergeCell ref="AC264:AC268"/>
    <mergeCell ref="M264:M268"/>
    <mergeCell ref="AA264:AA268"/>
    <mergeCell ref="AE264:AE268"/>
    <mergeCell ref="AF264:AF265"/>
    <mergeCell ref="AF267:AF268"/>
    <mergeCell ref="AE254:AE258"/>
    <mergeCell ref="AF254:AF255"/>
    <mergeCell ref="AF257:AF258"/>
    <mergeCell ref="A259:A262"/>
    <mergeCell ref="N259:N263"/>
    <mergeCell ref="O259:O263"/>
    <mergeCell ref="AB259:AB263"/>
    <mergeCell ref="AC259:AC263"/>
    <mergeCell ref="M259:M263"/>
    <mergeCell ref="AA259:AA263"/>
    <mergeCell ref="AE259:AE263"/>
    <mergeCell ref="AF259:AF260"/>
    <mergeCell ref="AF262:AF263"/>
    <mergeCell ref="A249:A252"/>
    <mergeCell ref="N249:N253"/>
    <mergeCell ref="O249:O253"/>
    <mergeCell ref="AB249:AB253"/>
    <mergeCell ref="AC249:AC253"/>
    <mergeCell ref="A254:A257"/>
    <mergeCell ref="N254:N258"/>
    <mergeCell ref="O254:O258"/>
    <mergeCell ref="AB254:AB258"/>
    <mergeCell ref="AC254:AC258"/>
    <mergeCell ref="M254:M258"/>
    <mergeCell ref="AA254:AA258"/>
    <mergeCell ref="A244:A247"/>
    <mergeCell ref="N244:N248"/>
    <mergeCell ref="O244:O248"/>
    <mergeCell ref="AB244:AB248"/>
    <mergeCell ref="AC244:AC248"/>
    <mergeCell ref="A239:A242"/>
    <mergeCell ref="N239:N243"/>
    <mergeCell ref="O239:O243"/>
    <mergeCell ref="AB239:AB243"/>
    <mergeCell ref="AC239:AC243"/>
    <mergeCell ref="M239:M243"/>
    <mergeCell ref="AA239:AA243"/>
    <mergeCell ref="A234:A237"/>
    <mergeCell ref="N234:N238"/>
    <mergeCell ref="O234:O238"/>
    <mergeCell ref="AB234:AB238"/>
    <mergeCell ref="AC234:AC238"/>
    <mergeCell ref="M234:M238"/>
    <mergeCell ref="AA234:AA238"/>
    <mergeCell ref="AE234:AE238"/>
    <mergeCell ref="AF234:AF235"/>
    <mergeCell ref="AF237:AF238"/>
    <mergeCell ref="A224:A227"/>
    <mergeCell ref="N224:N228"/>
    <mergeCell ref="O224:O228"/>
    <mergeCell ref="AB224:AB228"/>
    <mergeCell ref="AC224:AC228"/>
    <mergeCell ref="A229:A232"/>
    <mergeCell ref="N229:N233"/>
    <mergeCell ref="O229:O233"/>
    <mergeCell ref="AB229:AB233"/>
    <mergeCell ref="AC229:AC233"/>
    <mergeCell ref="A219:A222"/>
    <mergeCell ref="N219:N223"/>
    <mergeCell ref="O219:O223"/>
    <mergeCell ref="AB219:AB223"/>
    <mergeCell ref="AC219:AC223"/>
    <mergeCell ref="N214:N218"/>
    <mergeCell ref="O214:O218"/>
    <mergeCell ref="AB214:AB218"/>
    <mergeCell ref="AC214:AC218"/>
    <mergeCell ref="A214:A217"/>
    <mergeCell ref="M219:M223"/>
    <mergeCell ref="AA219:AA223"/>
    <mergeCell ref="A209:A212"/>
    <mergeCell ref="N209:N213"/>
    <mergeCell ref="O209:O213"/>
    <mergeCell ref="AB209:AB213"/>
    <mergeCell ref="AC209:AC213"/>
    <mergeCell ref="A204:A207"/>
    <mergeCell ref="N204:N208"/>
    <mergeCell ref="O204:O208"/>
    <mergeCell ref="AB204:AB208"/>
    <mergeCell ref="AC204:AC208"/>
    <mergeCell ref="M204:M208"/>
    <mergeCell ref="AA204:AA208"/>
    <mergeCell ref="AE189:AE193"/>
    <mergeCell ref="AF189:AF190"/>
    <mergeCell ref="AF192:AF193"/>
    <mergeCell ref="A194:A197"/>
    <mergeCell ref="N194:N198"/>
    <mergeCell ref="O194:O198"/>
    <mergeCell ref="AB194:AB198"/>
    <mergeCell ref="AC194:AC198"/>
    <mergeCell ref="M194:M198"/>
    <mergeCell ref="AA194:AA198"/>
    <mergeCell ref="AE194:AE198"/>
    <mergeCell ref="AF194:AF195"/>
    <mergeCell ref="AF197:AF198"/>
    <mergeCell ref="A184:A187"/>
    <mergeCell ref="N184:N188"/>
    <mergeCell ref="O184:O188"/>
    <mergeCell ref="AB184:AB188"/>
    <mergeCell ref="AC184:AC188"/>
    <mergeCell ref="A189:A192"/>
    <mergeCell ref="N189:N193"/>
    <mergeCell ref="O189:O193"/>
    <mergeCell ref="AB189:AB193"/>
    <mergeCell ref="AC189:AC193"/>
    <mergeCell ref="M189:M193"/>
    <mergeCell ref="AA189:AA193"/>
    <mergeCell ref="A179:A182"/>
    <mergeCell ref="N179:N183"/>
    <mergeCell ref="O179:O183"/>
    <mergeCell ref="AB179:AB183"/>
    <mergeCell ref="AC179:AC183"/>
    <mergeCell ref="A174:A177"/>
    <mergeCell ref="N174:N178"/>
    <mergeCell ref="M174:M178"/>
    <mergeCell ref="AA174:AA178"/>
    <mergeCell ref="AE159:AE163"/>
    <mergeCell ref="AF159:AF160"/>
    <mergeCell ref="AF162:AF163"/>
    <mergeCell ref="A164:A167"/>
    <mergeCell ref="N164:N168"/>
    <mergeCell ref="O164:O168"/>
    <mergeCell ref="AB164:AB168"/>
    <mergeCell ref="AC164:AC168"/>
    <mergeCell ref="M164:M168"/>
    <mergeCell ref="AA164:AA168"/>
    <mergeCell ref="AE164:AE168"/>
    <mergeCell ref="AF164:AF165"/>
    <mergeCell ref="AF167:AF168"/>
    <mergeCell ref="A154:A157"/>
    <mergeCell ref="N154:N158"/>
    <mergeCell ref="O154:O158"/>
    <mergeCell ref="AB154:AB158"/>
    <mergeCell ref="AC154:AC158"/>
    <mergeCell ref="A159:A162"/>
    <mergeCell ref="N159:N163"/>
    <mergeCell ref="O159:O163"/>
    <mergeCell ref="AB159:AB163"/>
    <mergeCell ref="AC159:AC163"/>
    <mergeCell ref="M159:M163"/>
    <mergeCell ref="AA159:AA163"/>
    <mergeCell ref="A149:A152"/>
    <mergeCell ref="N149:N153"/>
    <mergeCell ref="O149:O153"/>
    <mergeCell ref="AB149:AB153"/>
    <mergeCell ref="AC149:AC153"/>
    <mergeCell ref="A144:A147"/>
    <mergeCell ref="N144:N148"/>
    <mergeCell ref="M144:M148"/>
    <mergeCell ref="AA144:AA148"/>
    <mergeCell ref="A129:A132"/>
    <mergeCell ref="N129:N133"/>
    <mergeCell ref="O129:O133"/>
    <mergeCell ref="AB129:AB133"/>
    <mergeCell ref="AC129:AC133"/>
    <mergeCell ref="A134:A137"/>
    <mergeCell ref="N134:N138"/>
    <mergeCell ref="O134:O138"/>
    <mergeCell ref="AB134:AB138"/>
    <mergeCell ref="AC134:AC138"/>
    <mergeCell ref="A124:A127"/>
    <mergeCell ref="N124:N128"/>
    <mergeCell ref="O124:O128"/>
    <mergeCell ref="AB124:AB128"/>
    <mergeCell ref="AC124:AC128"/>
    <mergeCell ref="A119:A122"/>
    <mergeCell ref="N119:N123"/>
    <mergeCell ref="O119:O123"/>
    <mergeCell ref="M124:M128"/>
    <mergeCell ref="AA124:AA128"/>
    <mergeCell ref="A114:A117"/>
    <mergeCell ref="N114:N118"/>
    <mergeCell ref="O114:O118"/>
    <mergeCell ref="AB114:AB118"/>
    <mergeCell ref="AC114:AC118"/>
    <mergeCell ref="A109:A112"/>
    <mergeCell ref="N109:N113"/>
    <mergeCell ref="O109:O113"/>
    <mergeCell ref="AB109:AB113"/>
    <mergeCell ref="AC109:AC113"/>
    <mergeCell ref="M109:M113"/>
    <mergeCell ref="AA109:AA113"/>
    <mergeCell ref="A99:A102"/>
    <mergeCell ref="N99:N103"/>
    <mergeCell ref="O99:O103"/>
    <mergeCell ref="AB99:AB103"/>
    <mergeCell ref="AC99:AC103"/>
    <mergeCell ref="A104:A107"/>
    <mergeCell ref="N104:N108"/>
    <mergeCell ref="O104:O108"/>
    <mergeCell ref="AB104:AB108"/>
    <mergeCell ref="AC104:AC108"/>
    <mergeCell ref="A94:A97"/>
    <mergeCell ref="N94:N98"/>
    <mergeCell ref="O94:O98"/>
    <mergeCell ref="AB94:AB98"/>
    <mergeCell ref="AC94:AC98"/>
    <mergeCell ref="A89:A92"/>
    <mergeCell ref="N89:N93"/>
    <mergeCell ref="O89:O93"/>
    <mergeCell ref="M94:M98"/>
    <mergeCell ref="AA94:AA98"/>
    <mergeCell ref="A84:A87"/>
    <mergeCell ref="N84:N88"/>
    <mergeCell ref="O84:O88"/>
    <mergeCell ref="AB84:AB88"/>
    <mergeCell ref="AC84:AC88"/>
    <mergeCell ref="A79:A82"/>
    <mergeCell ref="N79:N83"/>
    <mergeCell ref="O79:O83"/>
    <mergeCell ref="AB79:AB83"/>
    <mergeCell ref="AC79:AC83"/>
    <mergeCell ref="M79:M83"/>
    <mergeCell ref="AA79:AA83"/>
    <mergeCell ref="AE69:AE73"/>
    <mergeCell ref="AF69:AF70"/>
    <mergeCell ref="AF72:AF73"/>
    <mergeCell ref="A74:A77"/>
    <mergeCell ref="N74:N78"/>
    <mergeCell ref="O74:O78"/>
    <mergeCell ref="AB74:AB78"/>
    <mergeCell ref="AC74:AC78"/>
    <mergeCell ref="M74:M78"/>
    <mergeCell ref="AA74:AA78"/>
    <mergeCell ref="AE74:AE78"/>
    <mergeCell ref="AF74:AF75"/>
    <mergeCell ref="AF77:AF78"/>
    <mergeCell ref="A64:A67"/>
    <mergeCell ref="N64:N68"/>
    <mergeCell ref="O64:O68"/>
    <mergeCell ref="AB64:AB68"/>
    <mergeCell ref="AC64:AC68"/>
    <mergeCell ref="A69:A72"/>
    <mergeCell ref="N69:N73"/>
    <mergeCell ref="O69:O73"/>
    <mergeCell ref="AB69:AB73"/>
    <mergeCell ref="AC69:AC73"/>
    <mergeCell ref="M69:M73"/>
    <mergeCell ref="AA69:AA73"/>
    <mergeCell ref="A59:A62"/>
    <mergeCell ref="N59:N63"/>
    <mergeCell ref="O59:O63"/>
    <mergeCell ref="AB59:AB63"/>
    <mergeCell ref="AC59:AC63"/>
    <mergeCell ref="A54:A57"/>
    <mergeCell ref="N54:N58"/>
    <mergeCell ref="M54:M58"/>
    <mergeCell ref="AA54:AA58"/>
    <mergeCell ref="A44:A47"/>
    <mergeCell ref="N44:N48"/>
    <mergeCell ref="O44:O48"/>
    <mergeCell ref="AB44:AB48"/>
    <mergeCell ref="AC44:AC48"/>
    <mergeCell ref="M44:M48"/>
    <mergeCell ref="AA44:AA48"/>
    <mergeCell ref="AE44:AE48"/>
    <mergeCell ref="AF44:AF45"/>
    <mergeCell ref="AF47:AF48"/>
    <mergeCell ref="AE34:AE38"/>
    <mergeCell ref="AF34:AF35"/>
    <mergeCell ref="AF37:AF38"/>
    <mergeCell ref="A39:A42"/>
    <mergeCell ref="N39:N43"/>
    <mergeCell ref="O39:O43"/>
    <mergeCell ref="AB39:AB43"/>
    <mergeCell ref="AC39:AC43"/>
    <mergeCell ref="M39:M43"/>
    <mergeCell ref="AA39:AA43"/>
    <mergeCell ref="AE39:AE43"/>
    <mergeCell ref="AF39:AF40"/>
    <mergeCell ref="AF42:AF43"/>
    <mergeCell ref="A29:A32"/>
    <mergeCell ref="N29:N33"/>
    <mergeCell ref="O29:O33"/>
    <mergeCell ref="AB29:AB33"/>
    <mergeCell ref="AC29:AC33"/>
    <mergeCell ref="A34:A37"/>
    <mergeCell ref="N34:N38"/>
    <mergeCell ref="O34:O38"/>
    <mergeCell ref="AB34:AB38"/>
    <mergeCell ref="AC34:AC38"/>
    <mergeCell ref="M34:M38"/>
    <mergeCell ref="AA34:AA38"/>
    <mergeCell ref="A24:A27"/>
    <mergeCell ref="N24:N28"/>
    <mergeCell ref="O24:O28"/>
    <mergeCell ref="AB24:AB28"/>
    <mergeCell ref="AC24:AC28"/>
    <mergeCell ref="A19:A22"/>
    <mergeCell ref="N19:N23"/>
    <mergeCell ref="O19:O23"/>
    <mergeCell ref="M19:M23"/>
    <mergeCell ref="AA19:AA23"/>
    <mergeCell ref="A14:A17"/>
    <mergeCell ref="N14:N18"/>
    <mergeCell ref="O14:O18"/>
    <mergeCell ref="AB14:AB18"/>
    <mergeCell ref="AC14:AC18"/>
    <mergeCell ref="M14:M18"/>
    <mergeCell ref="AA14:AA18"/>
    <mergeCell ref="AE14:AE18"/>
    <mergeCell ref="AF14:AF15"/>
    <mergeCell ref="AF17:AF18"/>
    <mergeCell ref="A9:A12"/>
    <mergeCell ref="N9:N13"/>
    <mergeCell ref="O9:O13"/>
    <mergeCell ref="AB9:AB13"/>
    <mergeCell ref="AC9:AC13"/>
    <mergeCell ref="M9:M13"/>
    <mergeCell ref="AA9:AA13"/>
    <mergeCell ref="AE9:AE13"/>
    <mergeCell ref="AF9:AF10"/>
    <mergeCell ref="AF12:AF13"/>
    <mergeCell ref="A4:A8"/>
    <mergeCell ref="N4:N8"/>
    <mergeCell ref="O4:O8"/>
    <mergeCell ref="AB4:AB8"/>
    <mergeCell ref="AC4:AC8"/>
    <mergeCell ref="C1:O2"/>
    <mergeCell ref="P1:AC2"/>
    <mergeCell ref="AD1:AD3"/>
    <mergeCell ref="AE1:AF2"/>
    <mergeCell ref="M4:M8"/>
    <mergeCell ref="AA4:AA8"/>
    <mergeCell ref="AE4:AE8"/>
    <mergeCell ref="AF4:AF5"/>
    <mergeCell ref="AF7:AF8"/>
    <mergeCell ref="A199:A202"/>
    <mergeCell ref="N199:N203"/>
    <mergeCell ref="O199:O203"/>
    <mergeCell ref="AB199:AB203"/>
    <mergeCell ref="AC199:AC203"/>
    <mergeCell ref="M199:M203"/>
    <mergeCell ref="AA199:AA203"/>
    <mergeCell ref="AE199:AE203"/>
    <mergeCell ref="AF199:AF200"/>
    <mergeCell ref="AF202:AF203"/>
    <mergeCell ref="A169:A172"/>
    <mergeCell ref="N169:N173"/>
    <mergeCell ref="O169:O173"/>
    <mergeCell ref="AB169:AB173"/>
    <mergeCell ref="AC169:AC173"/>
    <mergeCell ref="M169:M173"/>
    <mergeCell ref="AA169:AA173"/>
    <mergeCell ref="AE169:AE173"/>
    <mergeCell ref="AF169:AF170"/>
    <mergeCell ref="AF172:AF173"/>
    <mergeCell ref="A139:A142"/>
    <mergeCell ref="N139:N143"/>
    <mergeCell ref="O139:O143"/>
    <mergeCell ref="AB139:AB143"/>
    <mergeCell ref="AC139:AC143"/>
    <mergeCell ref="M139:M143"/>
    <mergeCell ref="AA139:AA143"/>
    <mergeCell ref="AE139:AE143"/>
    <mergeCell ref="AF139:AF140"/>
    <mergeCell ref="AF142:AF143"/>
    <mergeCell ref="A49:A52"/>
    <mergeCell ref="N49:N53"/>
    <mergeCell ref="O49:O53"/>
    <mergeCell ref="AB49:AB53"/>
    <mergeCell ref="AC49:AC53"/>
    <mergeCell ref="M49:M53"/>
    <mergeCell ref="AA49:AA53"/>
    <mergeCell ref="AE49:AE53"/>
    <mergeCell ref="AF49:AF50"/>
    <mergeCell ref="AF52:AF53"/>
    <mergeCell ref="AF22:AF23"/>
    <mergeCell ref="M24:M28"/>
    <mergeCell ref="AA24:AA28"/>
    <mergeCell ref="AE24:AE28"/>
    <mergeCell ref="AF24:AF25"/>
    <mergeCell ref="AF27:AF28"/>
    <mergeCell ref="M29:M33"/>
    <mergeCell ref="AA29:AA33"/>
    <mergeCell ref="AE29:AE33"/>
    <mergeCell ref="AF29:AF30"/>
    <mergeCell ref="AF32:AF33"/>
    <mergeCell ref="AB19:AB23"/>
    <mergeCell ref="AC19:AC23"/>
    <mergeCell ref="AE19:AE23"/>
    <mergeCell ref="AF19:AF20"/>
    <mergeCell ref="AF57:AF58"/>
    <mergeCell ref="M59:M63"/>
    <mergeCell ref="AA59:AA63"/>
    <mergeCell ref="AE59:AE63"/>
    <mergeCell ref="AF59:AF60"/>
    <mergeCell ref="AF62:AF63"/>
    <mergeCell ref="M64:M68"/>
    <mergeCell ref="AA64:AA68"/>
    <mergeCell ref="AE64:AE68"/>
    <mergeCell ref="AF64:AF65"/>
    <mergeCell ref="AF67:AF68"/>
    <mergeCell ref="O54:O58"/>
    <mergeCell ref="AB54:AB58"/>
    <mergeCell ref="AC54:AC58"/>
    <mergeCell ref="AE54:AE58"/>
    <mergeCell ref="AF54:AF55"/>
    <mergeCell ref="AF82:AF83"/>
    <mergeCell ref="M84:M88"/>
    <mergeCell ref="AA84:AA88"/>
    <mergeCell ref="AE84:AE88"/>
    <mergeCell ref="AF84:AF85"/>
    <mergeCell ref="AF87:AF88"/>
    <mergeCell ref="M89:M93"/>
    <mergeCell ref="AA89:AA93"/>
    <mergeCell ref="AE89:AE93"/>
    <mergeCell ref="AF89:AF90"/>
    <mergeCell ref="AF92:AF93"/>
    <mergeCell ref="AE79:AE83"/>
    <mergeCell ref="AF79:AF80"/>
    <mergeCell ref="AB89:AB93"/>
    <mergeCell ref="AC89:AC93"/>
    <mergeCell ref="AF97:AF98"/>
    <mergeCell ref="M99:M103"/>
    <mergeCell ref="AA99:AA103"/>
    <mergeCell ref="AE99:AE103"/>
    <mergeCell ref="AF99:AF100"/>
    <mergeCell ref="AF102:AF103"/>
    <mergeCell ref="M104:M108"/>
    <mergeCell ref="AA104:AA108"/>
    <mergeCell ref="AE104:AE108"/>
    <mergeCell ref="AF104:AF105"/>
    <mergeCell ref="AF107:AF108"/>
    <mergeCell ref="AE94:AE98"/>
    <mergeCell ref="AF94:AF95"/>
    <mergeCell ref="AF112:AF113"/>
    <mergeCell ref="M114:M118"/>
    <mergeCell ref="AA114:AA118"/>
    <mergeCell ref="AE114:AE118"/>
    <mergeCell ref="AF114:AF115"/>
    <mergeCell ref="AF117:AF118"/>
    <mergeCell ref="M119:M123"/>
    <mergeCell ref="AA119:AA123"/>
    <mergeCell ref="AE119:AE123"/>
    <mergeCell ref="AF119:AF120"/>
    <mergeCell ref="AF122:AF123"/>
    <mergeCell ref="AE109:AE113"/>
    <mergeCell ref="AF109:AF110"/>
    <mergeCell ref="AB119:AB123"/>
    <mergeCell ref="AC119:AC123"/>
    <mergeCell ref="AF127:AF128"/>
    <mergeCell ref="M129:M133"/>
    <mergeCell ref="AA129:AA133"/>
    <mergeCell ref="AE129:AE133"/>
    <mergeCell ref="AF129:AF130"/>
    <mergeCell ref="AF132:AF133"/>
    <mergeCell ref="M134:M138"/>
    <mergeCell ref="AA134:AA138"/>
    <mergeCell ref="AE134:AE138"/>
    <mergeCell ref="AF134:AF135"/>
    <mergeCell ref="AF137:AF138"/>
    <mergeCell ref="AE124:AE128"/>
    <mergeCell ref="AF124:AF125"/>
    <mergeCell ref="AF147:AF148"/>
    <mergeCell ref="M149:M153"/>
    <mergeCell ref="AA149:AA153"/>
    <mergeCell ref="AE149:AE153"/>
    <mergeCell ref="AF149:AF150"/>
    <mergeCell ref="AF152:AF153"/>
    <mergeCell ref="M154:M158"/>
    <mergeCell ref="AA154:AA158"/>
    <mergeCell ref="AE154:AE158"/>
    <mergeCell ref="AF154:AF155"/>
    <mergeCell ref="AF157:AF158"/>
    <mergeCell ref="O144:O148"/>
    <mergeCell ref="AB144:AB148"/>
    <mergeCell ref="AC144:AC148"/>
    <mergeCell ref="AE144:AE148"/>
    <mergeCell ref="AF144:AF145"/>
    <mergeCell ref="AF177:AF178"/>
    <mergeCell ref="M179:M183"/>
    <mergeCell ref="AA179:AA183"/>
    <mergeCell ref="AE179:AE183"/>
    <mergeCell ref="AF179:AF180"/>
    <mergeCell ref="AF182:AF183"/>
    <mergeCell ref="M184:M188"/>
    <mergeCell ref="AA184:AA188"/>
    <mergeCell ref="AE184:AE188"/>
    <mergeCell ref="AF184:AF185"/>
    <mergeCell ref="AF187:AF188"/>
    <mergeCell ref="O174:O178"/>
    <mergeCell ref="AB174:AB178"/>
    <mergeCell ref="AC174:AC178"/>
    <mergeCell ref="AE174:AE178"/>
    <mergeCell ref="AF174:AF175"/>
    <mergeCell ref="AF207:AF208"/>
    <mergeCell ref="M209:M213"/>
    <mergeCell ref="AA209:AA213"/>
    <mergeCell ref="AE209:AE213"/>
    <mergeCell ref="AF209:AF210"/>
    <mergeCell ref="AF212:AF213"/>
    <mergeCell ref="M214:M218"/>
    <mergeCell ref="AA214:AA218"/>
    <mergeCell ref="AE214:AE218"/>
    <mergeCell ref="AF214:AF215"/>
    <mergeCell ref="AF217:AF218"/>
    <mergeCell ref="AE204:AE208"/>
    <mergeCell ref="AF204:AF205"/>
    <mergeCell ref="AF222:AF223"/>
    <mergeCell ref="M224:M228"/>
    <mergeCell ref="AA224:AA228"/>
    <mergeCell ref="AE224:AE228"/>
    <mergeCell ref="AF224:AF225"/>
    <mergeCell ref="AF227:AF228"/>
    <mergeCell ref="M229:M233"/>
    <mergeCell ref="AA229:AA233"/>
    <mergeCell ref="AE229:AE233"/>
    <mergeCell ref="AF229:AF230"/>
    <mergeCell ref="AF232:AF233"/>
    <mergeCell ref="AE219:AE223"/>
    <mergeCell ref="AF219:AF220"/>
    <mergeCell ref="AF242:AF243"/>
    <mergeCell ref="M244:M248"/>
    <mergeCell ref="AA244:AA248"/>
    <mergeCell ref="AE244:AE248"/>
    <mergeCell ref="AF244:AF245"/>
    <mergeCell ref="AF247:AF248"/>
    <mergeCell ref="M249:M253"/>
    <mergeCell ref="AA249:AA253"/>
    <mergeCell ref="AE249:AE253"/>
    <mergeCell ref="AF249:AF250"/>
    <mergeCell ref="AF252:AF253"/>
    <mergeCell ref="AE239:AE243"/>
    <mergeCell ref="AF239:AF240"/>
  </mergeCells>
  <conditionalFormatting sqref="AD214:AD268">
    <cfRule type="containsText" dxfId="245" priority="5" operator="containsText" text="Cycle Incomplete">
      <formula>NOT(ISERROR(SEARCH("Cycle Incomplete",AD214)))</formula>
    </cfRule>
    <cfRule type="containsText" dxfId="244" priority="6" operator="containsText" text="No">
      <formula>NOT(ISERROR(SEARCH("No",AD214)))</formula>
    </cfRule>
  </conditionalFormatting>
  <conditionalFormatting sqref="AD214:AD268">
    <cfRule type="containsText" dxfId="243" priority="4" operator="containsText" text="Cycle Complete">
      <formula>NOT(ISERROR(SEARCH("Cycle Complete",AD214)))</formula>
    </cfRule>
  </conditionalFormatting>
  <conditionalFormatting sqref="AD4:AD213">
    <cfRule type="containsText" dxfId="242" priority="2" operator="containsText" text="Cycle Incomplete">
      <formula>NOT(ISERROR(SEARCH("Cycle Incomplete",AD4)))</formula>
    </cfRule>
    <cfRule type="containsText" dxfId="241" priority="3" operator="containsText" text="No">
      <formula>NOT(ISERROR(SEARCH("No",AD4)))</formula>
    </cfRule>
  </conditionalFormatting>
  <conditionalFormatting sqref="AD4:AD213">
    <cfRule type="containsText" dxfId="240" priority="1" operator="containsText" text="Cycle Complete">
      <formula>NOT(ISERROR(SEARCH("Cycle Complete",AD4)))</formula>
    </cfRule>
  </conditionalFormatting>
  <dataValidations count="3">
    <dataValidation type="whole" allowBlank="1" showInputMessage="1" showErrorMessage="1" sqref="P269:Z1048576 C269:L1048576" xr:uid="{9739D701-B05E-4793-94B7-BFD84E1A5C99}">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B2694CDC-69F9-48EB-A4DA-3AF589EFEC5E}">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C6937182-05B0-4EDD-AB00-5A639DAC8726}">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6672FE8B-87DD-4A3B-98D7-A0BC35872620}">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33A483F0-9939-421D-B718-D8F96EB989C5}">
          <x14:formula1>
            <xm:f>Lists!$C$2:$C$12</xm:f>
          </x14:formula1>
          <xm:sqref>AE4:AE1048576</xm:sqref>
        </x14:dataValidation>
        <x14:dataValidation type="list" allowBlank="1" showInputMessage="1" showErrorMessage="1" xr:uid="{0590771D-D169-4B6A-ACE9-1998EC1456F6}">
          <x14:formula1>
            <xm:f>Lists!$A$2:$A$51</xm:f>
          </x14:formula1>
          <xm:sqref>A269:A1048576</xm:sqref>
        </x14:dataValidation>
        <x14:dataValidation type="list" allowBlank="1" showInputMessage="1" showErrorMessage="1" xr:uid="{A46985B8-CFC4-49AB-944F-9A6E1386FCE2}">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4A9C3476-1AFB-4C1F-BEBE-B7128DA2889B}">
          <x14:formula1>
            <xm:f>Lists!$E$2:$E$3</xm:f>
          </x14:formula1>
          <xm:sqref>P4:Z268 C4:L268</xm:sqref>
        </x14:dataValidation>
        <x14:dataValidation type="list" allowBlank="1" showInputMessage="1" showErrorMessage="1" xr:uid="{EB30764B-FFCD-49EF-95CF-7E8AAB94E073}">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9"/>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k0uL2yJq4TwckUHq1Y5p4KQi5b+4qC0hSGGJEGUzlcduiCuWJwfXAZN3i233F4OGPw//zK5vDRG6RaoxcFQNAw==" saltValue="2ZgAP/wXvQMUlA2DJ/RpPA==" spinCount="100000" sheet="1" selectLockedCells="1"/>
  <mergeCells count="534">
    <mergeCell ref="A264:A267"/>
    <mergeCell ref="N264:N268"/>
    <mergeCell ref="O264:O268"/>
    <mergeCell ref="AB264:AB268"/>
    <mergeCell ref="AC264:AC268"/>
    <mergeCell ref="M264:M268"/>
    <mergeCell ref="AA264:AA268"/>
    <mergeCell ref="AE264:AE268"/>
    <mergeCell ref="AF264:AF265"/>
    <mergeCell ref="AF267:AF268"/>
    <mergeCell ref="AE254:AE258"/>
    <mergeCell ref="AF254:AF255"/>
    <mergeCell ref="AF257:AF258"/>
    <mergeCell ref="A259:A262"/>
    <mergeCell ref="N259:N263"/>
    <mergeCell ref="O259:O263"/>
    <mergeCell ref="AB259:AB263"/>
    <mergeCell ref="AC259:AC263"/>
    <mergeCell ref="M259:M263"/>
    <mergeCell ref="AA259:AA263"/>
    <mergeCell ref="AE259:AE263"/>
    <mergeCell ref="AF259:AF260"/>
    <mergeCell ref="AF262:AF263"/>
    <mergeCell ref="A249:A252"/>
    <mergeCell ref="N249:N253"/>
    <mergeCell ref="O249:O253"/>
    <mergeCell ref="AB249:AB253"/>
    <mergeCell ref="AC249:AC253"/>
    <mergeCell ref="A254:A257"/>
    <mergeCell ref="N254:N258"/>
    <mergeCell ref="O254:O258"/>
    <mergeCell ref="AB254:AB258"/>
    <mergeCell ref="AC254:AC258"/>
    <mergeCell ref="M254:M258"/>
    <mergeCell ref="AA254:AA258"/>
    <mergeCell ref="A244:A247"/>
    <mergeCell ref="N244:N248"/>
    <mergeCell ref="O244:O248"/>
    <mergeCell ref="AB244:AB248"/>
    <mergeCell ref="AC244:AC248"/>
    <mergeCell ref="A239:A242"/>
    <mergeCell ref="N239:N243"/>
    <mergeCell ref="O239:O243"/>
    <mergeCell ref="AB239:AB243"/>
    <mergeCell ref="AC239:AC243"/>
    <mergeCell ref="M239:M243"/>
    <mergeCell ref="AA239:AA243"/>
    <mergeCell ref="A234:A237"/>
    <mergeCell ref="N234:N238"/>
    <mergeCell ref="O234:O238"/>
    <mergeCell ref="AB234:AB238"/>
    <mergeCell ref="AC234:AC238"/>
    <mergeCell ref="M234:M238"/>
    <mergeCell ref="AA234:AA238"/>
    <mergeCell ref="AE234:AE238"/>
    <mergeCell ref="AF234:AF235"/>
    <mergeCell ref="AF237:AF238"/>
    <mergeCell ref="A224:A227"/>
    <mergeCell ref="N224:N228"/>
    <mergeCell ref="O224:O228"/>
    <mergeCell ref="AB224:AB228"/>
    <mergeCell ref="AC224:AC228"/>
    <mergeCell ref="A229:A232"/>
    <mergeCell ref="N229:N233"/>
    <mergeCell ref="O229:O233"/>
    <mergeCell ref="AB229:AB233"/>
    <mergeCell ref="AC229:AC233"/>
    <mergeCell ref="A219:A222"/>
    <mergeCell ref="N219:N223"/>
    <mergeCell ref="O219:O223"/>
    <mergeCell ref="AB219:AB223"/>
    <mergeCell ref="AC219:AC223"/>
    <mergeCell ref="N214:N218"/>
    <mergeCell ref="O214:O218"/>
    <mergeCell ref="AB214:AB218"/>
    <mergeCell ref="AC214:AC218"/>
    <mergeCell ref="A214:A217"/>
    <mergeCell ref="M219:M223"/>
    <mergeCell ref="AA219:AA223"/>
    <mergeCell ref="A209:A212"/>
    <mergeCell ref="N209:N213"/>
    <mergeCell ref="O209:O213"/>
    <mergeCell ref="AB209:AB213"/>
    <mergeCell ref="AC209:AC213"/>
    <mergeCell ref="A204:A207"/>
    <mergeCell ref="N204:N208"/>
    <mergeCell ref="O204:O208"/>
    <mergeCell ref="AB204:AB208"/>
    <mergeCell ref="AC204:AC208"/>
    <mergeCell ref="M204:M208"/>
    <mergeCell ref="AA204:AA208"/>
    <mergeCell ref="AE189:AE193"/>
    <mergeCell ref="AF189:AF190"/>
    <mergeCell ref="AF192:AF193"/>
    <mergeCell ref="A194:A197"/>
    <mergeCell ref="N194:N198"/>
    <mergeCell ref="O194:O198"/>
    <mergeCell ref="AB194:AB198"/>
    <mergeCell ref="AC194:AC198"/>
    <mergeCell ref="M194:M198"/>
    <mergeCell ref="AA194:AA198"/>
    <mergeCell ref="AE194:AE198"/>
    <mergeCell ref="AF194:AF195"/>
    <mergeCell ref="AF197:AF198"/>
    <mergeCell ref="A184:A187"/>
    <mergeCell ref="N184:N188"/>
    <mergeCell ref="O184:O188"/>
    <mergeCell ref="AB184:AB188"/>
    <mergeCell ref="AC184:AC188"/>
    <mergeCell ref="A189:A192"/>
    <mergeCell ref="N189:N193"/>
    <mergeCell ref="O189:O193"/>
    <mergeCell ref="AB189:AB193"/>
    <mergeCell ref="AC189:AC193"/>
    <mergeCell ref="M189:M193"/>
    <mergeCell ref="AA189:AA193"/>
    <mergeCell ref="A179:A182"/>
    <mergeCell ref="N179:N183"/>
    <mergeCell ref="O179:O183"/>
    <mergeCell ref="AB179:AB183"/>
    <mergeCell ref="AC179:AC183"/>
    <mergeCell ref="A174:A177"/>
    <mergeCell ref="N174:N178"/>
    <mergeCell ref="M174:M178"/>
    <mergeCell ref="AA174:AA178"/>
    <mergeCell ref="AE159:AE163"/>
    <mergeCell ref="AF159:AF160"/>
    <mergeCell ref="AF162:AF163"/>
    <mergeCell ref="A164:A167"/>
    <mergeCell ref="N164:N168"/>
    <mergeCell ref="O164:O168"/>
    <mergeCell ref="AB164:AB168"/>
    <mergeCell ref="AC164:AC168"/>
    <mergeCell ref="M164:M168"/>
    <mergeCell ref="AA164:AA168"/>
    <mergeCell ref="AE164:AE168"/>
    <mergeCell ref="AF164:AF165"/>
    <mergeCell ref="AF167:AF168"/>
    <mergeCell ref="A154:A157"/>
    <mergeCell ref="N154:N158"/>
    <mergeCell ref="O154:O158"/>
    <mergeCell ref="AB154:AB158"/>
    <mergeCell ref="AC154:AC158"/>
    <mergeCell ref="A159:A162"/>
    <mergeCell ref="N159:N163"/>
    <mergeCell ref="O159:O163"/>
    <mergeCell ref="AB159:AB163"/>
    <mergeCell ref="AC159:AC163"/>
    <mergeCell ref="M159:M163"/>
    <mergeCell ref="AA159:AA163"/>
    <mergeCell ref="A149:A152"/>
    <mergeCell ref="N149:N153"/>
    <mergeCell ref="O149:O153"/>
    <mergeCell ref="AB149:AB153"/>
    <mergeCell ref="AC149:AC153"/>
    <mergeCell ref="A144:A147"/>
    <mergeCell ref="N144:N148"/>
    <mergeCell ref="M144:M148"/>
    <mergeCell ref="AA144:AA148"/>
    <mergeCell ref="A129:A132"/>
    <mergeCell ref="N129:N133"/>
    <mergeCell ref="O129:O133"/>
    <mergeCell ref="AB129:AB133"/>
    <mergeCell ref="AC129:AC133"/>
    <mergeCell ref="A134:A137"/>
    <mergeCell ref="N134:N138"/>
    <mergeCell ref="O134:O138"/>
    <mergeCell ref="AB134:AB138"/>
    <mergeCell ref="AC134:AC138"/>
    <mergeCell ref="A124:A127"/>
    <mergeCell ref="N124:N128"/>
    <mergeCell ref="O124:O128"/>
    <mergeCell ref="AB124:AB128"/>
    <mergeCell ref="AC124:AC128"/>
    <mergeCell ref="A119:A122"/>
    <mergeCell ref="N119:N123"/>
    <mergeCell ref="O119:O123"/>
    <mergeCell ref="M124:M128"/>
    <mergeCell ref="AA124:AA128"/>
    <mergeCell ref="A114:A117"/>
    <mergeCell ref="N114:N118"/>
    <mergeCell ref="O114:O118"/>
    <mergeCell ref="AB114:AB118"/>
    <mergeCell ref="AC114:AC118"/>
    <mergeCell ref="A109:A112"/>
    <mergeCell ref="N109:N113"/>
    <mergeCell ref="O109:O113"/>
    <mergeCell ref="AB109:AB113"/>
    <mergeCell ref="AC109:AC113"/>
    <mergeCell ref="M109:M113"/>
    <mergeCell ref="AA109:AA113"/>
    <mergeCell ref="A99:A102"/>
    <mergeCell ref="N99:N103"/>
    <mergeCell ref="O99:O103"/>
    <mergeCell ref="AB99:AB103"/>
    <mergeCell ref="AC99:AC103"/>
    <mergeCell ref="A104:A107"/>
    <mergeCell ref="N104:N108"/>
    <mergeCell ref="O104:O108"/>
    <mergeCell ref="AB104:AB108"/>
    <mergeCell ref="AC104:AC108"/>
    <mergeCell ref="A94:A97"/>
    <mergeCell ref="N94:N98"/>
    <mergeCell ref="O94:O98"/>
    <mergeCell ref="AB94:AB98"/>
    <mergeCell ref="AC94:AC98"/>
    <mergeCell ref="A89:A92"/>
    <mergeCell ref="N89:N93"/>
    <mergeCell ref="O89:O93"/>
    <mergeCell ref="M94:M98"/>
    <mergeCell ref="AA94:AA98"/>
    <mergeCell ref="A84:A87"/>
    <mergeCell ref="N84:N88"/>
    <mergeCell ref="O84:O88"/>
    <mergeCell ref="AB84:AB88"/>
    <mergeCell ref="AC84:AC88"/>
    <mergeCell ref="A79:A82"/>
    <mergeCell ref="N79:N83"/>
    <mergeCell ref="O79:O83"/>
    <mergeCell ref="AB79:AB83"/>
    <mergeCell ref="AC79:AC83"/>
    <mergeCell ref="M79:M83"/>
    <mergeCell ref="AA79:AA83"/>
    <mergeCell ref="AE69:AE73"/>
    <mergeCell ref="AF69:AF70"/>
    <mergeCell ref="AF72:AF73"/>
    <mergeCell ref="A74:A77"/>
    <mergeCell ref="N74:N78"/>
    <mergeCell ref="O74:O78"/>
    <mergeCell ref="AB74:AB78"/>
    <mergeCell ref="AC74:AC78"/>
    <mergeCell ref="M74:M78"/>
    <mergeCell ref="AA74:AA78"/>
    <mergeCell ref="AE74:AE78"/>
    <mergeCell ref="AF74:AF75"/>
    <mergeCell ref="AF77:AF78"/>
    <mergeCell ref="A64:A67"/>
    <mergeCell ref="N64:N68"/>
    <mergeCell ref="O64:O68"/>
    <mergeCell ref="AB64:AB68"/>
    <mergeCell ref="AC64:AC68"/>
    <mergeCell ref="A69:A72"/>
    <mergeCell ref="N69:N73"/>
    <mergeCell ref="O69:O73"/>
    <mergeCell ref="AB69:AB73"/>
    <mergeCell ref="AC69:AC73"/>
    <mergeCell ref="M69:M73"/>
    <mergeCell ref="AA69:AA73"/>
    <mergeCell ref="A59:A62"/>
    <mergeCell ref="N59:N63"/>
    <mergeCell ref="O59:O63"/>
    <mergeCell ref="AB59:AB63"/>
    <mergeCell ref="AC59:AC63"/>
    <mergeCell ref="A54:A57"/>
    <mergeCell ref="N54:N58"/>
    <mergeCell ref="M54:M58"/>
    <mergeCell ref="AA54:AA58"/>
    <mergeCell ref="A44:A47"/>
    <mergeCell ref="N44:N48"/>
    <mergeCell ref="O44:O48"/>
    <mergeCell ref="AB44:AB48"/>
    <mergeCell ref="AC44:AC48"/>
    <mergeCell ref="M44:M48"/>
    <mergeCell ref="AA44:AA48"/>
    <mergeCell ref="AE44:AE48"/>
    <mergeCell ref="AF44:AF45"/>
    <mergeCell ref="AF47:AF48"/>
    <mergeCell ref="AE34:AE38"/>
    <mergeCell ref="AF34:AF35"/>
    <mergeCell ref="AF37:AF38"/>
    <mergeCell ref="A39:A42"/>
    <mergeCell ref="N39:N43"/>
    <mergeCell ref="O39:O43"/>
    <mergeCell ref="AB39:AB43"/>
    <mergeCell ref="AC39:AC43"/>
    <mergeCell ref="M39:M43"/>
    <mergeCell ref="AA39:AA43"/>
    <mergeCell ref="AE39:AE43"/>
    <mergeCell ref="AF39:AF40"/>
    <mergeCell ref="AF42:AF43"/>
    <mergeCell ref="A29:A32"/>
    <mergeCell ref="N29:N33"/>
    <mergeCell ref="O29:O33"/>
    <mergeCell ref="AB29:AB33"/>
    <mergeCell ref="AC29:AC33"/>
    <mergeCell ref="A34:A37"/>
    <mergeCell ref="N34:N38"/>
    <mergeCell ref="O34:O38"/>
    <mergeCell ref="AB34:AB38"/>
    <mergeCell ref="AC34:AC38"/>
    <mergeCell ref="M34:M38"/>
    <mergeCell ref="AA34:AA38"/>
    <mergeCell ref="A24:A27"/>
    <mergeCell ref="N24:N28"/>
    <mergeCell ref="O24:O28"/>
    <mergeCell ref="AB24:AB28"/>
    <mergeCell ref="AC24:AC28"/>
    <mergeCell ref="A19:A22"/>
    <mergeCell ref="N19:N23"/>
    <mergeCell ref="O19:O23"/>
    <mergeCell ref="M19:M23"/>
    <mergeCell ref="AA19:AA23"/>
    <mergeCell ref="A14:A17"/>
    <mergeCell ref="N14:N18"/>
    <mergeCell ref="O14:O18"/>
    <mergeCell ref="AB14:AB18"/>
    <mergeCell ref="AC14:AC18"/>
    <mergeCell ref="M14:M18"/>
    <mergeCell ref="AA14:AA18"/>
    <mergeCell ref="AE14:AE18"/>
    <mergeCell ref="AF14:AF15"/>
    <mergeCell ref="AF17:AF18"/>
    <mergeCell ref="A9:A12"/>
    <mergeCell ref="N9:N13"/>
    <mergeCell ref="O9:O13"/>
    <mergeCell ref="AB9:AB13"/>
    <mergeCell ref="AC9:AC13"/>
    <mergeCell ref="M9:M13"/>
    <mergeCell ref="AA9:AA13"/>
    <mergeCell ref="AE9:AE13"/>
    <mergeCell ref="AF9:AF10"/>
    <mergeCell ref="AF12:AF13"/>
    <mergeCell ref="A4:A8"/>
    <mergeCell ref="N4:N8"/>
    <mergeCell ref="O4:O8"/>
    <mergeCell ref="AB4:AB8"/>
    <mergeCell ref="AC4:AC8"/>
    <mergeCell ref="C1:O2"/>
    <mergeCell ref="P1:AC2"/>
    <mergeCell ref="AD1:AD3"/>
    <mergeCell ref="AE1:AF2"/>
    <mergeCell ref="M4:M8"/>
    <mergeCell ref="AA4:AA8"/>
    <mergeCell ref="AE4:AE8"/>
    <mergeCell ref="AF4:AF5"/>
    <mergeCell ref="AF7:AF8"/>
    <mergeCell ref="A199:A202"/>
    <mergeCell ref="N199:N203"/>
    <mergeCell ref="O199:O203"/>
    <mergeCell ref="AB199:AB203"/>
    <mergeCell ref="AC199:AC203"/>
    <mergeCell ref="M199:M203"/>
    <mergeCell ref="AA199:AA203"/>
    <mergeCell ref="AE199:AE203"/>
    <mergeCell ref="AF199:AF200"/>
    <mergeCell ref="AF202:AF203"/>
    <mergeCell ref="A169:A172"/>
    <mergeCell ref="N169:N173"/>
    <mergeCell ref="O169:O173"/>
    <mergeCell ref="AB169:AB173"/>
    <mergeCell ref="AC169:AC173"/>
    <mergeCell ref="M169:M173"/>
    <mergeCell ref="AA169:AA173"/>
    <mergeCell ref="AE169:AE173"/>
    <mergeCell ref="AF169:AF170"/>
    <mergeCell ref="AF172:AF173"/>
    <mergeCell ref="A139:A142"/>
    <mergeCell ref="N139:N143"/>
    <mergeCell ref="O139:O143"/>
    <mergeCell ref="AB139:AB143"/>
    <mergeCell ref="AC139:AC143"/>
    <mergeCell ref="M139:M143"/>
    <mergeCell ref="AA139:AA143"/>
    <mergeCell ref="AE139:AE143"/>
    <mergeCell ref="AF139:AF140"/>
    <mergeCell ref="AF142:AF143"/>
    <mergeCell ref="A49:A52"/>
    <mergeCell ref="N49:N53"/>
    <mergeCell ref="O49:O53"/>
    <mergeCell ref="AB49:AB53"/>
    <mergeCell ref="AC49:AC53"/>
    <mergeCell ref="M49:M53"/>
    <mergeCell ref="AA49:AA53"/>
    <mergeCell ref="AE49:AE53"/>
    <mergeCell ref="AF49:AF50"/>
    <mergeCell ref="AF52:AF53"/>
    <mergeCell ref="AF22:AF23"/>
    <mergeCell ref="M24:M28"/>
    <mergeCell ref="AA24:AA28"/>
    <mergeCell ref="AE24:AE28"/>
    <mergeCell ref="AF24:AF25"/>
    <mergeCell ref="AF27:AF28"/>
    <mergeCell ref="M29:M33"/>
    <mergeCell ref="AA29:AA33"/>
    <mergeCell ref="AE29:AE33"/>
    <mergeCell ref="AF29:AF30"/>
    <mergeCell ref="AF32:AF33"/>
    <mergeCell ref="AB19:AB23"/>
    <mergeCell ref="AC19:AC23"/>
    <mergeCell ref="AE19:AE23"/>
    <mergeCell ref="AF19:AF20"/>
    <mergeCell ref="AF57:AF58"/>
    <mergeCell ref="M59:M63"/>
    <mergeCell ref="AA59:AA63"/>
    <mergeCell ref="AE59:AE63"/>
    <mergeCell ref="AF59:AF60"/>
    <mergeCell ref="AF62:AF63"/>
    <mergeCell ref="M64:M68"/>
    <mergeCell ref="AA64:AA68"/>
    <mergeCell ref="AE64:AE68"/>
    <mergeCell ref="AF64:AF65"/>
    <mergeCell ref="AF67:AF68"/>
    <mergeCell ref="O54:O58"/>
    <mergeCell ref="AB54:AB58"/>
    <mergeCell ref="AC54:AC58"/>
    <mergeCell ref="AE54:AE58"/>
    <mergeCell ref="AF54:AF55"/>
    <mergeCell ref="AF82:AF83"/>
    <mergeCell ref="M84:M88"/>
    <mergeCell ref="AA84:AA88"/>
    <mergeCell ref="AE84:AE88"/>
    <mergeCell ref="AF84:AF85"/>
    <mergeCell ref="AF87:AF88"/>
    <mergeCell ref="M89:M93"/>
    <mergeCell ref="AA89:AA93"/>
    <mergeCell ref="AE89:AE93"/>
    <mergeCell ref="AF89:AF90"/>
    <mergeCell ref="AF92:AF93"/>
    <mergeCell ref="AE79:AE83"/>
    <mergeCell ref="AF79:AF80"/>
    <mergeCell ref="AB89:AB93"/>
    <mergeCell ref="AC89:AC93"/>
    <mergeCell ref="AF97:AF98"/>
    <mergeCell ref="M99:M103"/>
    <mergeCell ref="AA99:AA103"/>
    <mergeCell ref="AE99:AE103"/>
    <mergeCell ref="AF99:AF100"/>
    <mergeCell ref="AF102:AF103"/>
    <mergeCell ref="M104:M108"/>
    <mergeCell ref="AA104:AA108"/>
    <mergeCell ref="AE104:AE108"/>
    <mergeCell ref="AF104:AF105"/>
    <mergeCell ref="AF107:AF108"/>
    <mergeCell ref="AE94:AE98"/>
    <mergeCell ref="AF94:AF95"/>
    <mergeCell ref="AF112:AF113"/>
    <mergeCell ref="M114:M118"/>
    <mergeCell ref="AA114:AA118"/>
    <mergeCell ref="AE114:AE118"/>
    <mergeCell ref="AF114:AF115"/>
    <mergeCell ref="AF117:AF118"/>
    <mergeCell ref="M119:M123"/>
    <mergeCell ref="AA119:AA123"/>
    <mergeCell ref="AE119:AE123"/>
    <mergeCell ref="AF119:AF120"/>
    <mergeCell ref="AF122:AF123"/>
    <mergeCell ref="AE109:AE113"/>
    <mergeCell ref="AF109:AF110"/>
    <mergeCell ref="AB119:AB123"/>
    <mergeCell ref="AC119:AC123"/>
    <mergeCell ref="AF127:AF128"/>
    <mergeCell ref="M129:M133"/>
    <mergeCell ref="AA129:AA133"/>
    <mergeCell ref="AE129:AE133"/>
    <mergeCell ref="AF129:AF130"/>
    <mergeCell ref="AF132:AF133"/>
    <mergeCell ref="M134:M138"/>
    <mergeCell ref="AA134:AA138"/>
    <mergeCell ref="AE134:AE138"/>
    <mergeCell ref="AF134:AF135"/>
    <mergeCell ref="AF137:AF138"/>
    <mergeCell ref="AE124:AE128"/>
    <mergeCell ref="AF124:AF125"/>
    <mergeCell ref="AF147:AF148"/>
    <mergeCell ref="M149:M153"/>
    <mergeCell ref="AA149:AA153"/>
    <mergeCell ref="AE149:AE153"/>
    <mergeCell ref="AF149:AF150"/>
    <mergeCell ref="AF152:AF153"/>
    <mergeCell ref="M154:M158"/>
    <mergeCell ref="AA154:AA158"/>
    <mergeCell ref="AE154:AE158"/>
    <mergeCell ref="AF154:AF155"/>
    <mergeCell ref="AF157:AF158"/>
    <mergeCell ref="O144:O148"/>
    <mergeCell ref="AB144:AB148"/>
    <mergeCell ref="AC144:AC148"/>
    <mergeCell ref="AE144:AE148"/>
    <mergeCell ref="AF144:AF145"/>
    <mergeCell ref="AF177:AF178"/>
    <mergeCell ref="M179:M183"/>
    <mergeCell ref="AA179:AA183"/>
    <mergeCell ref="AE179:AE183"/>
    <mergeCell ref="AF179:AF180"/>
    <mergeCell ref="AF182:AF183"/>
    <mergeCell ref="M184:M188"/>
    <mergeCell ref="AA184:AA188"/>
    <mergeCell ref="AE184:AE188"/>
    <mergeCell ref="AF184:AF185"/>
    <mergeCell ref="AF187:AF188"/>
    <mergeCell ref="O174:O178"/>
    <mergeCell ref="AB174:AB178"/>
    <mergeCell ref="AC174:AC178"/>
    <mergeCell ref="AE174:AE178"/>
    <mergeCell ref="AF174:AF175"/>
    <mergeCell ref="AF207:AF208"/>
    <mergeCell ref="M209:M213"/>
    <mergeCell ref="AA209:AA213"/>
    <mergeCell ref="AE209:AE213"/>
    <mergeCell ref="AF209:AF210"/>
    <mergeCell ref="AF212:AF213"/>
    <mergeCell ref="M214:M218"/>
    <mergeCell ref="AA214:AA218"/>
    <mergeCell ref="AE214:AE218"/>
    <mergeCell ref="AF214:AF215"/>
    <mergeCell ref="AF217:AF218"/>
    <mergeCell ref="AE204:AE208"/>
    <mergeCell ref="AF204:AF205"/>
    <mergeCell ref="AF222:AF223"/>
    <mergeCell ref="M224:M228"/>
    <mergeCell ref="AA224:AA228"/>
    <mergeCell ref="AE224:AE228"/>
    <mergeCell ref="AF224:AF225"/>
    <mergeCell ref="AF227:AF228"/>
    <mergeCell ref="M229:M233"/>
    <mergeCell ref="AA229:AA233"/>
    <mergeCell ref="AE229:AE233"/>
    <mergeCell ref="AF229:AF230"/>
    <mergeCell ref="AF232:AF233"/>
    <mergeCell ref="AE219:AE223"/>
    <mergeCell ref="AF219:AF220"/>
    <mergeCell ref="AF242:AF243"/>
    <mergeCell ref="M244:M248"/>
    <mergeCell ref="AA244:AA248"/>
    <mergeCell ref="AE244:AE248"/>
    <mergeCell ref="AF244:AF245"/>
    <mergeCell ref="AF247:AF248"/>
    <mergeCell ref="M249:M253"/>
    <mergeCell ref="AA249:AA253"/>
    <mergeCell ref="AE249:AE253"/>
    <mergeCell ref="AF249:AF250"/>
    <mergeCell ref="AF252:AF253"/>
    <mergeCell ref="AE239:AE243"/>
    <mergeCell ref="AF239:AF240"/>
  </mergeCells>
  <conditionalFormatting sqref="AD214:AD268">
    <cfRule type="containsText" dxfId="239" priority="5" operator="containsText" text="Cycle Incomplete">
      <formula>NOT(ISERROR(SEARCH("Cycle Incomplete",AD214)))</formula>
    </cfRule>
    <cfRule type="containsText" dxfId="238" priority="6" operator="containsText" text="No">
      <formula>NOT(ISERROR(SEARCH("No",AD214)))</formula>
    </cfRule>
  </conditionalFormatting>
  <conditionalFormatting sqref="AD214:AD268">
    <cfRule type="containsText" dxfId="237" priority="4" operator="containsText" text="Cycle Complete">
      <formula>NOT(ISERROR(SEARCH("Cycle Complete",AD214)))</formula>
    </cfRule>
  </conditionalFormatting>
  <conditionalFormatting sqref="AD4:AD213">
    <cfRule type="containsText" dxfId="236" priority="2" operator="containsText" text="Cycle Incomplete">
      <formula>NOT(ISERROR(SEARCH("Cycle Incomplete",AD4)))</formula>
    </cfRule>
    <cfRule type="containsText" dxfId="235" priority="3" operator="containsText" text="No">
      <formula>NOT(ISERROR(SEARCH("No",AD4)))</formula>
    </cfRule>
  </conditionalFormatting>
  <conditionalFormatting sqref="AD4:AD213">
    <cfRule type="containsText" dxfId="234" priority="1" operator="containsText" text="Cycle Complete">
      <formula>NOT(ISERROR(SEARCH("Cycle Complete",AD4)))</formula>
    </cfRule>
  </conditionalFormatting>
  <dataValidations count="3">
    <dataValidation type="whole" allowBlank="1" showInputMessage="1" showErrorMessage="1" sqref="P269:Z1048576 C269:L1048576" xr:uid="{F3082823-59DC-41CE-BEE8-3850292BB169}">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C69F3216-18D7-463C-AA3E-C6109B6E2AC6}">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7D69031B-EFB6-4FA5-B1B0-82A0979BD1C2}">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E473AB16-90A3-47B2-8B7F-AA4CB84B4730}">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98DEC53A-AA3A-46B0-9127-24C40836CE58}">
          <x14:formula1>
            <xm:f>Lists!$A$2:$A$51</xm:f>
          </x14:formula1>
          <xm:sqref>A269:A1048576</xm:sqref>
        </x14:dataValidation>
        <x14:dataValidation type="list" allowBlank="1" showInputMessage="1" showErrorMessage="1" xr:uid="{2635BBA7-2409-41D4-8F83-DBE2F24E32C4}">
          <x14:formula1>
            <xm:f>Lists!$C$2:$C$12</xm:f>
          </x14:formula1>
          <xm:sqref>AE4:AE1048576</xm:sqref>
        </x14:dataValidation>
        <x14:dataValidation type="list" allowBlank="1" showInputMessage="1" showErrorMessage="1" xr:uid="{292E8C4D-4EC0-4294-BF9D-4ECA3D4650E7}">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0563C522-AFAA-4DC3-83EB-12AE1758DB8F}">
          <x14:formula1>
            <xm:f>Lists!$E$2:$E$3</xm:f>
          </x14:formula1>
          <xm:sqref>P4:Z268 C4:L268</xm:sqref>
        </x14:dataValidation>
        <x14:dataValidation type="list" allowBlank="1" showInputMessage="1" showErrorMessage="1" xr:uid="{5A37E897-8CE3-4DB4-86D2-D0C94EBFCA1B}">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0">
    <pageSetUpPr fitToPage="1"/>
  </sheetPr>
  <dimension ref="A1:AF268"/>
  <sheetViews>
    <sheetView showGridLines="0" showRowColHeaders="0" workbookViewId="0">
      <pane xSplit="2" ySplit="3" topLeftCell="C4" activePane="bottomRight" state="frozen"/>
      <selection pane="topRight" activeCell="C1" sqref="C1"/>
      <selection pane="bottomLeft" activeCell="A4" sqref="A4"/>
      <selection pane="bottomRight" activeCell="B1" sqref="B1"/>
    </sheetView>
  </sheetViews>
  <sheetFormatPr baseColWidth="10" defaultColWidth="8.83203125" defaultRowHeight="15" x14ac:dyDescent="0.2"/>
  <cols>
    <col min="1" max="1" width="32.6640625" style="2" bestFit="1" customWidth="1"/>
    <col min="2" max="2" width="10.6640625" style="3" customWidth="1"/>
    <col min="3" max="3" width="11.33203125" style="2" customWidth="1"/>
    <col min="4" max="4" width="12.6640625" style="2" customWidth="1"/>
    <col min="5" max="7" width="9.1640625" style="2"/>
    <col min="8" max="8" width="12.83203125" style="2" customWidth="1"/>
    <col min="9" max="9" width="11" style="2" customWidth="1"/>
    <col min="10" max="11" width="14.33203125" style="2" customWidth="1"/>
    <col min="12" max="12" width="9.1640625" style="2"/>
    <col min="13" max="13" width="17.5" style="2" customWidth="1"/>
    <col min="14" max="14" width="9.1640625" style="2" hidden="1" customWidth="1"/>
    <col min="15" max="15" width="13.5" style="7" hidden="1" customWidth="1"/>
    <col min="16" max="16" width="14.5" style="2" customWidth="1"/>
    <col min="17" max="17" width="13.1640625" style="2" customWidth="1"/>
    <col min="18" max="18" width="15.33203125" style="2" customWidth="1"/>
    <col min="19" max="20" width="13.1640625" style="2" customWidth="1"/>
    <col min="21" max="21" width="15.6640625" style="2" customWidth="1"/>
    <col min="22" max="22" width="17" style="2" customWidth="1"/>
    <col min="23" max="23" width="15.33203125" style="2" customWidth="1"/>
    <col min="24" max="25" width="14.33203125" style="2" customWidth="1"/>
    <col min="26" max="26" width="9.1640625" style="2"/>
    <col min="27" max="27" width="15.6640625" style="2" customWidth="1"/>
    <col min="28" max="28" width="9.1640625" style="7" hidden="1" customWidth="1"/>
    <col min="29" max="29" width="12.1640625" style="7" hidden="1" customWidth="1"/>
    <col min="30" max="30" width="23.33203125" style="7" bestFit="1" customWidth="1"/>
    <col min="31" max="32" width="19.33203125" customWidth="1"/>
  </cols>
  <sheetData>
    <row r="1" spans="1:32" ht="20" thickBot="1" x14ac:dyDescent="0.25">
      <c r="A1" s="91" t="s">
        <v>98</v>
      </c>
      <c r="B1" s="95"/>
      <c r="C1" s="175" t="s">
        <v>42</v>
      </c>
      <c r="D1" s="175"/>
      <c r="E1" s="175"/>
      <c r="F1" s="175"/>
      <c r="G1" s="175"/>
      <c r="H1" s="175"/>
      <c r="I1" s="175"/>
      <c r="J1" s="175"/>
      <c r="K1" s="175"/>
      <c r="L1" s="175"/>
      <c r="M1" s="175"/>
      <c r="N1" s="175"/>
      <c r="O1" s="175"/>
      <c r="P1" s="173" t="s">
        <v>43</v>
      </c>
      <c r="Q1" s="173"/>
      <c r="R1" s="173"/>
      <c r="S1" s="173"/>
      <c r="T1" s="173"/>
      <c r="U1" s="173"/>
      <c r="V1" s="173"/>
      <c r="W1" s="173"/>
      <c r="X1" s="173"/>
      <c r="Y1" s="173"/>
      <c r="Z1" s="173"/>
      <c r="AA1" s="173"/>
      <c r="AB1" s="173"/>
      <c r="AC1" s="173"/>
      <c r="AD1" s="176"/>
      <c r="AE1" s="174" t="s">
        <v>19</v>
      </c>
      <c r="AF1" s="174"/>
    </row>
    <row r="2" spans="1:32" ht="34" thickTop="1" thickBot="1" x14ac:dyDescent="0.25">
      <c r="A2" s="92" t="s">
        <v>85</v>
      </c>
      <c r="B2" s="96"/>
      <c r="C2" s="175"/>
      <c r="D2" s="175"/>
      <c r="E2" s="175"/>
      <c r="F2" s="175"/>
      <c r="G2" s="175"/>
      <c r="H2" s="175"/>
      <c r="I2" s="175"/>
      <c r="J2" s="175"/>
      <c r="K2" s="175"/>
      <c r="L2" s="175"/>
      <c r="M2" s="175"/>
      <c r="N2" s="175"/>
      <c r="O2" s="175"/>
      <c r="P2" s="173"/>
      <c r="Q2" s="173"/>
      <c r="R2" s="173"/>
      <c r="S2" s="173"/>
      <c r="T2" s="173"/>
      <c r="U2" s="173"/>
      <c r="V2" s="173"/>
      <c r="W2" s="173"/>
      <c r="X2" s="173"/>
      <c r="Y2" s="173"/>
      <c r="Z2" s="173"/>
      <c r="AA2" s="173"/>
      <c r="AB2" s="173"/>
      <c r="AC2" s="173"/>
      <c r="AD2" s="176"/>
      <c r="AE2" s="174"/>
      <c r="AF2" s="174"/>
    </row>
    <row r="3" spans="1:32" s="1" customFormat="1" ht="50" thickTop="1" thickBot="1" x14ac:dyDescent="0.25">
      <c r="A3" s="62" t="s">
        <v>14</v>
      </c>
      <c r="B3" s="62" t="s">
        <v>0</v>
      </c>
      <c r="C3" s="63" t="s">
        <v>99</v>
      </c>
      <c r="D3" s="63" t="s">
        <v>100</v>
      </c>
      <c r="E3" s="63" t="s">
        <v>1</v>
      </c>
      <c r="F3" s="63" t="s">
        <v>2</v>
      </c>
      <c r="G3" s="63" t="s">
        <v>3</v>
      </c>
      <c r="H3" s="63" t="s">
        <v>4</v>
      </c>
      <c r="I3" s="63" t="s">
        <v>101</v>
      </c>
      <c r="J3" s="63" t="s">
        <v>7</v>
      </c>
      <c r="K3" s="63" t="s">
        <v>102</v>
      </c>
      <c r="L3" s="63" t="s">
        <v>8</v>
      </c>
      <c r="M3" s="63" t="s">
        <v>38</v>
      </c>
      <c r="N3" s="69" t="s">
        <v>9</v>
      </c>
      <c r="O3" s="69" t="s">
        <v>61</v>
      </c>
      <c r="P3" s="64" t="s">
        <v>6</v>
      </c>
      <c r="Q3" s="64" t="s">
        <v>103</v>
      </c>
      <c r="R3" s="64" t="s">
        <v>101</v>
      </c>
      <c r="S3" s="64" t="s">
        <v>104</v>
      </c>
      <c r="T3" s="64" t="s">
        <v>10</v>
      </c>
      <c r="U3" s="64" t="s">
        <v>5</v>
      </c>
      <c r="V3" s="64" t="s">
        <v>105</v>
      </c>
      <c r="W3" s="64" t="s">
        <v>11</v>
      </c>
      <c r="X3" s="64" t="s">
        <v>12</v>
      </c>
      <c r="Y3" s="64" t="s">
        <v>106</v>
      </c>
      <c r="Z3" s="64" t="s">
        <v>8</v>
      </c>
      <c r="AA3" s="64" t="s">
        <v>39</v>
      </c>
      <c r="AB3" s="70" t="s">
        <v>13</v>
      </c>
      <c r="AC3" s="70" t="s">
        <v>57</v>
      </c>
      <c r="AD3" s="177" t="s">
        <v>58</v>
      </c>
      <c r="AE3" s="65" t="s">
        <v>18</v>
      </c>
      <c r="AF3" s="65" t="s">
        <v>33</v>
      </c>
    </row>
    <row r="4" spans="1:32" ht="16" thickTop="1" x14ac:dyDescent="0.2">
      <c r="A4" s="181"/>
      <c r="B4" s="60"/>
      <c r="C4" s="61"/>
      <c r="D4" s="61"/>
      <c r="E4" s="61"/>
      <c r="F4" s="61"/>
      <c r="G4" s="61"/>
      <c r="H4" s="61"/>
      <c r="I4" s="61"/>
      <c r="J4" s="61"/>
      <c r="K4" s="61"/>
      <c r="L4" s="61"/>
      <c r="M4" s="166"/>
      <c r="N4" s="123">
        <f>COUNTIF(C4:L8,"y")</f>
        <v>0</v>
      </c>
      <c r="O4" s="147" t="str">
        <f>IF(N4&gt;0,"OK","No Observation")</f>
        <v>No Observation</v>
      </c>
      <c r="P4" s="61"/>
      <c r="Q4" s="61"/>
      <c r="R4" s="61"/>
      <c r="S4" s="61"/>
      <c r="T4" s="61"/>
      <c r="U4" s="61"/>
      <c r="V4" s="61"/>
      <c r="W4" s="61"/>
      <c r="X4" s="61"/>
      <c r="Y4" s="61"/>
      <c r="Z4" s="61"/>
      <c r="AA4" s="166"/>
      <c r="AB4" s="123">
        <f>COUNTIF(P4:Z8,"Y")</f>
        <v>0</v>
      </c>
      <c r="AC4" s="147" t="str">
        <f>IF(AB4&gt;0,"OK","No Debrief")</f>
        <v>No Debrief</v>
      </c>
      <c r="AD4" s="56" t="s">
        <v>62</v>
      </c>
      <c r="AE4" s="151"/>
      <c r="AF4" s="150"/>
    </row>
    <row r="5" spans="1:32" x14ac:dyDescent="0.2">
      <c r="A5" s="182"/>
      <c r="B5" s="35"/>
      <c r="C5" s="36"/>
      <c r="D5" s="36"/>
      <c r="E5" s="36"/>
      <c r="F5" s="36"/>
      <c r="G5" s="36"/>
      <c r="H5" s="36"/>
      <c r="I5" s="36"/>
      <c r="J5" s="36"/>
      <c r="K5" s="36"/>
      <c r="L5" s="36"/>
      <c r="M5" s="145"/>
      <c r="N5" s="124"/>
      <c r="O5" s="148"/>
      <c r="P5" s="36"/>
      <c r="Q5" s="36"/>
      <c r="R5" s="36"/>
      <c r="S5" s="36"/>
      <c r="T5" s="36"/>
      <c r="U5" s="36"/>
      <c r="V5" s="36"/>
      <c r="W5" s="36"/>
      <c r="X5" s="36"/>
      <c r="Y5" s="36"/>
      <c r="Z5" s="36"/>
      <c r="AA5" s="145"/>
      <c r="AB5" s="124"/>
      <c r="AC5" s="148"/>
      <c r="AD5" s="94" t="str">
        <f>IF(O4="OK", "Yes", "No")</f>
        <v>No</v>
      </c>
      <c r="AE5" s="127"/>
      <c r="AF5" s="151"/>
    </row>
    <row r="6" spans="1:32" x14ac:dyDescent="0.2">
      <c r="A6" s="182"/>
      <c r="B6" s="35"/>
      <c r="C6" s="36"/>
      <c r="D6" s="36"/>
      <c r="E6" s="36"/>
      <c r="F6" s="36"/>
      <c r="G6" s="36"/>
      <c r="H6" s="36"/>
      <c r="I6" s="36"/>
      <c r="J6" s="36"/>
      <c r="K6" s="36"/>
      <c r="L6" s="36"/>
      <c r="M6" s="145"/>
      <c r="N6" s="124"/>
      <c r="O6" s="148"/>
      <c r="P6" s="36"/>
      <c r="Q6" s="36"/>
      <c r="R6" s="36"/>
      <c r="S6" s="36"/>
      <c r="T6" s="36"/>
      <c r="U6" s="36"/>
      <c r="V6" s="36"/>
      <c r="W6" s="36"/>
      <c r="X6" s="36"/>
      <c r="Y6" s="36"/>
      <c r="Z6" s="36"/>
      <c r="AA6" s="145"/>
      <c r="AB6" s="124"/>
      <c r="AC6" s="148"/>
      <c r="AD6" s="55" t="s">
        <v>63</v>
      </c>
      <c r="AE6" s="127"/>
      <c r="AF6" s="93" t="s">
        <v>86</v>
      </c>
    </row>
    <row r="7" spans="1:32" x14ac:dyDescent="0.2">
      <c r="A7" s="182"/>
      <c r="B7" s="35"/>
      <c r="C7" s="36"/>
      <c r="D7" s="36"/>
      <c r="E7" s="36"/>
      <c r="F7" s="36"/>
      <c r="G7" s="36"/>
      <c r="H7" s="36"/>
      <c r="I7" s="36"/>
      <c r="J7" s="36"/>
      <c r="K7" s="36"/>
      <c r="L7" s="36"/>
      <c r="M7" s="145"/>
      <c r="N7" s="124"/>
      <c r="O7" s="148"/>
      <c r="P7" s="36"/>
      <c r="Q7" s="36"/>
      <c r="R7" s="36"/>
      <c r="S7" s="36"/>
      <c r="T7" s="36"/>
      <c r="U7" s="36"/>
      <c r="V7" s="36"/>
      <c r="W7" s="36"/>
      <c r="X7" s="36"/>
      <c r="Y7" s="36"/>
      <c r="Z7" s="36"/>
      <c r="AA7" s="145"/>
      <c r="AB7" s="124"/>
      <c r="AC7" s="148"/>
      <c r="AD7" s="94" t="str">
        <f>IF(AC4="OK","Yes","No")</f>
        <v>No</v>
      </c>
      <c r="AE7" s="127"/>
      <c r="AF7" s="135"/>
    </row>
    <row r="8" spans="1:32" x14ac:dyDescent="0.2">
      <c r="A8" s="183"/>
      <c r="B8" s="37"/>
      <c r="C8" s="38"/>
      <c r="D8" s="38"/>
      <c r="E8" s="38"/>
      <c r="F8" s="38"/>
      <c r="G8" s="38"/>
      <c r="H8" s="38"/>
      <c r="I8" s="38"/>
      <c r="J8" s="38"/>
      <c r="K8" s="38"/>
      <c r="L8" s="38"/>
      <c r="M8" s="146"/>
      <c r="N8" s="125"/>
      <c r="O8" s="149"/>
      <c r="P8" s="38"/>
      <c r="Q8" s="38"/>
      <c r="R8" s="38"/>
      <c r="S8" s="38"/>
      <c r="T8" s="38"/>
      <c r="U8" s="38"/>
      <c r="V8" s="38"/>
      <c r="W8" s="38"/>
      <c r="X8" s="38"/>
      <c r="Y8" s="38"/>
      <c r="Z8" s="38"/>
      <c r="AA8" s="146"/>
      <c r="AB8" s="125"/>
      <c r="AC8" s="149"/>
      <c r="AD8" s="57" t="str">
        <f>IF(AND(AD5="Yes",AD7="Yes"),"Cycle Complete","Cycle Incomplete")</f>
        <v>Cycle Incomplete</v>
      </c>
      <c r="AE8" s="128"/>
      <c r="AF8" s="136"/>
    </row>
    <row r="9" spans="1:32" x14ac:dyDescent="0.2">
      <c r="A9" s="153"/>
      <c r="B9" s="39"/>
      <c r="C9" s="40"/>
      <c r="D9" s="40"/>
      <c r="E9" s="52"/>
      <c r="F9" s="40"/>
      <c r="G9" s="52"/>
      <c r="H9" s="40"/>
      <c r="I9" s="52"/>
      <c r="J9" s="40"/>
      <c r="K9" s="40"/>
      <c r="L9" s="40"/>
      <c r="M9" s="170"/>
      <c r="N9" s="132">
        <f>COUNTIF(C9:L13,"y")</f>
        <v>0</v>
      </c>
      <c r="O9" s="141" t="str">
        <f t="shared" ref="O9" si="0">IF(N9&gt;0,"OK","No Observation")</f>
        <v>No Observation</v>
      </c>
      <c r="P9" s="40"/>
      <c r="Q9" s="40"/>
      <c r="R9" s="40"/>
      <c r="S9" s="40"/>
      <c r="T9" s="40"/>
      <c r="U9" s="40"/>
      <c r="V9" s="40"/>
      <c r="W9" s="40"/>
      <c r="X9" s="40"/>
      <c r="Y9" s="40"/>
      <c r="Z9" s="40"/>
      <c r="AA9" s="170"/>
      <c r="AB9" s="132">
        <f>COUNTIF(P9:Z13,"Y")</f>
        <v>0</v>
      </c>
      <c r="AC9" s="141" t="str">
        <f t="shared" ref="AC9" si="1">IF(AB9&gt;0,"OK","No Debrief")</f>
        <v>No Debrief</v>
      </c>
      <c r="AD9" s="68" t="s">
        <v>62</v>
      </c>
      <c r="AE9" s="178"/>
      <c r="AF9" s="137"/>
    </row>
    <row r="10" spans="1:32" x14ac:dyDescent="0.2">
      <c r="A10" s="154"/>
      <c r="B10" s="41"/>
      <c r="C10" s="51"/>
      <c r="D10" s="42"/>
      <c r="E10" s="42"/>
      <c r="F10" s="42"/>
      <c r="G10" s="42"/>
      <c r="H10" s="42"/>
      <c r="I10" s="42"/>
      <c r="J10" s="42"/>
      <c r="K10" s="42"/>
      <c r="L10" s="42"/>
      <c r="M10" s="171"/>
      <c r="N10" s="133"/>
      <c r="O10" s="142"/>
      <c r="P10" s="42"/>
      <c r="Q10" s="42"/>
      <c r="R10" s="42"/>
      <c r="S10" s="42"/>
      <c r="T10" s="42"/>
      <c r="U10" s="42"/>
      <c r="V10" s="42"/>
      <c r="W10" s="42"/>
      <c r="X10" s="42"/>
      <c r="Y10" s="51"/>
      <c r="Z10" s="42"/>
      <c r="AA10" s="171"/>
      <c r="AB10" s="133"/>
      <c r="AC10" s="142"/>
      <c r="AD10" s="94" t="str">
        <f>IF(O9="OK", "Yes", "No")</f>
        <v>No</v>
      </c>
      <c r="AE10" s="179"/>
      <c r="AF10" s="138"/>
    </row>
    <row r="11" spans="1:32" x14ac:dyDescent="0.2">
      <c r="A11" s="154"/>
      <c r="B11" s="41"/>
      <c r="C11" s="42"/>
      <c r="D11" s="42"/>
      <c r="E11" s="42"/>
      <c r="F11" s="42"/>
      <c r="G11" s="42"/>
      <c r="H11" s="42"/>
      <c r="I11" s="42"/>
      <c r="J11" s="42"/>
      <c r="K11" s="42"/>
      <c r="L11" s="42"/>
      <c r="M11" s="171"/>
      <c r="N11" s="133"/>
      <c r="O11" s="142"/>
      <c r="P11" s="42"/>
      <c r="Q11" s="42"/>
      <c r="R11" s="42"/>
      <c r="S11" s="42"/>
      <c r="T11" s="42"/>
      <c r="U11" s="42"/>
      <c r="V11" s="42"/>
      <c r="W11" s="42"/>
      <c r="X11" s="42"/>
      <c r="Y11" s="42"/>
      <c r="Z11" s="42"/>
      <c r="AA11" s="171"/>
      <c r="AB11" s="133"/>
      <c r="AC11" s="142"/>
      <c r="AD11" s="55" t="s">
        <v>63</v>
      </c>
      <c r="AE11" s="179"/>
      <c r="AF11" s="93" t="s">
        <v>86</v>
      </c>
    </row>
    <row r="12" spans="1:32" x14ac:dyDescent="0.2">
      <c r="A12" s="155"/>
      <c r="B12" s="41"/>
      <c r="C12" s="42"/>
      <c r="D12" s="42"/>
      <c r="E12" s="42"/>
      <c r="F12" s="42"/>
      <c r="G12" s="42"/>
      <c r="H12" s="42"/>
      <c r="I12" s="42"/>
      <c r="J12" s="42"/>
      <c r="K12" s="42"/>
      <c r="L12" s="42"/>
      <c r="M12" s="171"/>
      <c r="N12" s="133"/>
      <c r="O12" s="142"/>
      <c r="P12" s="42"/>
      <c r="Q12" s="42"/>
      <c r="R12" s="42"/>
      <c r="S12" s="42"/>
      <c r="T12" s="42"/>
      <c r="U12" s="42"/>
      <c r="V12" s="42"/>
      <c r="W12" s="42"/>
      <c r="X12" s="42"/>
      <c r="Y12" s="42"/>
      <c r="Z12" s="42"/>
      <c r="AA12" s="171"/>
      <c r="AB12" s="133"/>
      <c r="AC12" s="142"/>
      <c r="AD12" s="94" t="str">
        <f>IF(AC9="OK","Yes","No")</f>
        <v>No</v>
      </c>
      <c r="AE12" s="179"/>
      <c r="AF12" s="139"/>
    </row>
    <row r="13" spans="1:32" x14ac:dyDescent="0.2">
      <c r="A13" s="53" t="str">
        <f>IF(AND(B9&gt;0, AD8="Cycle Complete"), "", "Caution: Previous cycle incomplete")</f>
        <v>Caution: Previous cycle incomplete</v>
      </c>
      <c r="B13" s="43"/>
      <c r="C13" s="44"/>
      <c r="D13" s="44"/>
      <c r="E13" s="44"/>
      <c r="F13" s="44"/>
      <c r="G13" s="44"/>
      <c r="H13" s="44"/>
      <c r="I13" s="44"/>
      <c r="J13" s="44"/>
      <c r="K13" s="44"/>
      <c r="L13" s="44"/>
      <c r="M13" s="172"/>
      <c r="N13" s="134"/>
      <c r="O13" s="143"/>
      <c r="P13" s="44"/>
      <c r="Q13" s="44"/>
      <c r="R13" s="44"/>
      <c r="S13" s="44"/>
      <c r="T13" s="44"/>
      <c r="U13" s="44"/>
      <c r="V13" s="44"/>
      <c r="W13" s="44"/>
      <c r="X13" s="44"/>
      <c r="Y13" s="44"/>
      <c r="Z13" s="44"/>
      <c r="AA13" s="172"/>
      <c r="AB13" s="134"/>
      <c r="AC13" s="143"/>
      <c r="AD13" s="57" t="str">
        <f>IF(AND(AD10="Yes",AD12="Yes"),"Cycle Complete","Cycle Incomplete")</f>
        <v>Cycle Incomplete</v>
      </c>
      <c r="AE13" s="180"/>
      <c r="AF13" s="140"/>
    </row>
    <row r="14" spans="1:32" ht="15" customHeight="1" x14ac:dyDescent="0.2">
      <c r="A14" s="156"/>
      <c r="B14" s="33"/>
      <c r="C14" s="34"/>
      <c r="D14" s="34"/>
      <c r="E14" s="34"/>
      <c r="F14" s="34"/>
      <c r="G14" s="34"/>
      <c r="H14" s="34"/>
      <c r="I14" s="34"/>
      <c r="J14" s="34"/>
      <c r="K14" s="34"/>
      <c r="L14" s="34"/>
      <c r="M14" s="144"/>
      <c r="N14" s="123">
        <f>COUNTIF(C14:L18,"y")</f>
        <v>0</v>
      </c>
      <c r="O14" s="147" t="str">
        <f t="shared" ref="O14" si="2">IF(N14&gt;0,"OK","No Observation")</f>
        <v>No Observation</v>
      </c>
      <c r="P14" s="34"/>
      <c r="Q14" s="34"/>
      <c r="R14" s="34"/>
      <c r="S14" s="34"/>
      <c r="T14" s="34"/>
      <c r="U14" s="34"/>
      <c r="V14" s="34"/>
      <c r="W14" s="34"/>
      <c r="X14" s="34"/>
      <c r="Y14" s="34"/>
      <c r="Z14" s="34"/>
      <c r="AA14" s="144"/>
      <c r="AB14" s="123">
        <f>COUNTIF(P14:Z18,"Y")</f>
        <v>0</v>
      </c>
      <c r="AC14" s="147" t="str">
        <f t="shared" ref="AC14:AC24" si="3">IF(AB14&gt;0,"OK","No Debrief")</f>
        <v>No Debrief</v>
      </c>
      <c r="AD14" s="68" t="s">
        <v>62</v>
      </c>
      <c r="AE14" s="126"/>
      <c r="AF14" s="152"/>
    </row>
    <row r="15" spans="1:32" x14ac:dyDescent="0.2">
      <c r="A15" s="157"/>
      <c r="B15" s="35"/>
      <c r="C15" s="36"/>
      <c r="D15" s="36"/>
      <c r="E15" s="36"/>
      <c r="F15" s="36"/>
      <c r="G15" s="36"/>
      <c r="H15" s="36"/>
      <c r="I15" s="36"/>
      <c r="J15" s="36"/>
      <c r="K15" s="36"/>
      <c r="L15" s="36"/>
      <c r="M15" s="145"/>
      <c r="N15" s="124"/>
      <c r="O15" s="148"/>
      <c r="P15" s="36"/>
      <c r="Q15" s="36"/>
      <c r="R15" s="36"/>
      <c r="S15" s="36"/>
      <c r="T15" s="36"/>
      <c r="U15" s="36"/>
      <c r="V15" s="36"/>
      <c r="W15" s="36"/>
      <c r="X15" s="36"/>
      <c r="Y15" s="36"/>
      <c r="Z15" s="36"/>
      <c r="AA15" s="145"/>
      <c r="AB15" s="124"/>
      <c r="AC15" s="148"/>
      <c r="AD15" s="94" t="str">
        <f>IF(O14="OK", "Yes", "No")</f>
        <v>No</v>
      </c>
      <c r="AE15" s="127"/>
      <c r="AF15" s="151"/>
    </row>
    <row r="16" spans="1:32" x14ac:dyDescent="0.2">
      <c r="A16" s="157"/>
      <c r="B16" s="35"/>
      <c r="C16" s="36"/>
      <c r="D16" s="36"/>
      <c r="E16" s="36"/>
      <c r="F16" s="36"/>
      <c r="G16" s="36"/>
      <c r="H16" s="36"/>
      <c r="I16" s="36"/>
      <c r="J16" s="36"/>
      <c r="K16" s="36"/>
      <c r="L16" s="36"/>
      <c r="M16" s="145"/>
      <c r="N16" s="124"/>
      <c r="O16" s="148"/>
      <c r="P16" s="36"/>
      <c r="Q16" s="36"/>
      <c r="R16" s="36"/>
      <c r="S16" s="36"/>
      <c r="T16" s="36"/>
      <c r="U16" s="36"/>
      <c r="V16" s="36"/>
      <c r="W16" s="36"/>
      <c r="X16" s="36"/>
      <c r="Y16" s="36"/>
      <c r="Z16" s="36"/>
      <c r="AA16" s="145"/>
      <c r="AB16" s="124"/>
      <c r="AC16" s="148"/>
      <c r="AD16" s="55" t="s">
        <v>63</v>
      </c>
      <c r="AE16" s="127"/>
      <c r="AF16" s="93" t="s">
        <v>86</v>
      </c>
    </row>
    <row r="17" spans="1:32" x14ac:dyDescent="0.2">
      <c r="A17" s="158"/>
      <c r="B17" s="35"/>
      <c r="C17" s="36"/>
      <c r="D17" s="36"/>
      <c r="E17" s="36"/>
      <c r="F17" s="36"/>
      <c r="G17" s="36"/>
      <c r="H17" s="36"/>
      <c r="I17" s="36"/>
      <c r="J17" s="36"/>
      <c r="K17" s="36"/>
      <c r="L17" s="36"/>
      <c r="M17" s="145"/>
      <c r="N17" s="124"/>
      <c r="O17" s="148"/>
      <c r="P17" s="36"/>
      <c r="Q17" s="36"/>
      <c r="R17" s="36"/>
      <c r="S17" s="36"/>
      <c r="T17" s="36"/>
      <c r="U17" s="36"/>
      <c r="V17" s="36"/>
      <c r="W17" s="36"/>
      <c r="X17" s="36"/>
      <c r="Y17" s="36"/>
      <c r="Z17" s="36"/>
      <c r="AA17" s="145"/>
      <c r="AB17" s="124"/>
      <c r="AC17" s="148"/>
      <c r="AD17" s="94" t="str">
        <f>IF(AC14="OK","Yes","No")</f>
        <v>No</v>
      </c>
      <c r="AE17" s="127"/>
      <c r="AF17" s="135"/>
    </row>
    <row r="18" spans="1:32" x14ac:dyDescent="0.2">
      <c r="A18" s="71" t="str">
        <f>IF(AD13="Cycle Complete", "", "Caution: Previous cycle incomplete")</f>
        <v>Caution: Previous cycle incomplete</v>
      </c>
      <c r="B18" s="37"/>
      <c r="C18" s="38"/>
      <c r="D18" s="38"/>
      <c r="E18" s="38"/>
      <c r="F18" s="38"/>
      <c r="G18" s="38"/>
      <c r="H18" s="38"/>
      <c r="I18" s="38"/>
      <c r="J18" s="38"/>
      <c r="K18" s="38"/>
      <c r="L18" s="38"/>
      <c r="M18" s="146"/>
      <c r="N18" s="125"/>
      <c r="O18" s="149"/>
      <c r="P18" s="38"/>
      <c r="Q18" s="38"/>
      <c r="R18" s="38"/>
      <c r="S18" s="38"/>
      <c r="T18" s="38"/>
      <c r="U18" s="38"/>
      <c r="V18" s="38"/>
      <c r="W18" s="38"/>
      <c r="X18" s="38"/>
      <c r="Y18" s="38"/>
      <c r="Z18" s="38"/>
      <c r="AA18" s="146"/>
      <c r="AB18" s="125"/>
      <c r="AC18" s="149"/>
      <c r="AD18" s="57" t="str">
        <f>IF(AND(AD15="Yes",AD17="Yes"),"Cycle Complete","Cycle Incomplete")</f>
        <v>Cycle Incomplete</v>
      </c>
      <c r="AE18" s="128"/>
      <c r="AF18" s="136"/>
    </row>
    <row r="19" spans="1:32" ht="15" customHeight="1" x14ac:dyDescent="0.2">
      <c r="A19" s="153"/>
      <c r="B19" s="45"/>
      <c r="C19" s="46"/>
      <c r="D19" s="46"/>
      <c r="E19" s="46"/>
      <c r="F19" s="46"/>
      <c r="G19" s="46"/>
      <c r="H19" s="46"/>
      <c r="I19" s="46"/>
      <c r="J19" s="46"/>
      <c r="K19" s="46"/>
      <c r="L19" s="46"/>
      <c r="M19" s="129"/>
      <c r="N19" s="132">
        <f>COUNTIF(C19:L23,"y")</f>
        <v>0</v>
      </c>
      <c r="O19" s="141" t="str">
        <f t="shared" ref="O19" si="4">IF(N19&gt;0,"OK","No Observation")</f>
        <v>No Observation</v>
      </c>
      <c r="P19" s="46"/>
      <c r="Q19" s="46"/>
      <c r="R19" s="46"/>
      <c r="S19" s="46"/>
      <c r="T19" s="46"/>
      <c r="U19" s="46"/>
      <c r="V19" s="46"/>
      <c r="W19" s="46"/>
      <c r="X19" s="46"/>
      <c r="Y19" s="46"/>
      <c r="Z19" s="46"/>
      <c r="AA19" s="129"/>
      <c r="AB19" s="132">
        <f>COUNTIF(P19:Z23,"Y")</f>
        <v>0</v>
      </c>
      <c r="AC19" s="141" t="str">
        <f t="shared" si="3"/>
        <v>No Debrief</v>
      </c>
      <c r="AD19" s="68" t="s">
        <v>62</v>
      </c>
      <c r="AE19" s="120"/>
      <c r="AF19" s="137"/>
    </row>
    <row r="20" spans="1:32" x14ac:dyDescent="0.2">
      <c r="A20" s="154"/>
      <c r="B20" s="47"/>
      <c r="C20" s="48"/>
      <c r="D20" s="48"/>
      <c r="E20" s="48"/>
      <c r="F20" s="48"/>
      <c r="G20" s="48"/>
      <c r="H20" s="48"/>
      <c r="I20" s="48"/>
      <c r="J20" s="48"/>
      <c r="K20" s="48"/>
      <c r="L20" s="48"/>
      <c r="M20" s="130"/>
      <c r="N20" s="133"/>
      <c r="O20" s="142"/>
      <c r="P20" s="48"/>
      <c r="Q20" s="48"/>
      <c r="R20" s="48"/>
      <c r="S20" s="48"/>
      <c r="T20" s="48"/>
      <c r="U20" s="48"/>
      <c r="V20" s="48"/>
      <c r="W20" s="48"/>
      <c r="X20" s="48"/>
      <c r="Y20" s="48"/>
      <c r="Z20" s="48"/>
      <c r="AA20" s="130"/>
      <c r="AB20" s="133"/>
      <c r="AC20" s="142"/>
      <c r="AD20" s="94" t="str">
        <f>IF(O19="OK", "Yes", "No")</f>
        <v>No</v>
      </c>
      <c r="AE20" s="121"/>
      <c r="AF20" s="138"/>
    </row>
    <row r="21" spans="1:32" x14ac:dyDescent="0.2">
      <c r="A21" s="154"/>
      <c r="B21" s="47"/>
      <c r="C21" s="48"/>
      <c r="D21" s="48"/>
      <c r="E21" s="48"/>
      <c r="F21" s="48"/>
      <c r="G21" s="48"/>
      <c r="H21" s="48"/>
      <c r="I21" s="48"/>
      <c r="J21" s="48"/>
      <c r="K21" s="48"/>
      <c r="L21" s="48"/>
      <c r="M21" s="130"/>
      <c r="N21" s="133"/>
      <c r="O21" s="142"/>
      <c r="P21" s="48"/>
      <c r="Q21" s="48"/>
      <c r="R21" s="48"/>
      <c r="S21" s="48"/>
      <c r="T21" s="48"/>
      <c r="U21" s="48"/>
      <c r="V21" s="48"/>
      <c r="W21" s="48"/>
      <c r="X21" s="48"/>
      <c r="Y21" s="48"/>
      <c r="Z21" s="48"/>
      <c r="AA21" s="130"/>
      <c r="AB21" s="133"/>
      <c r="AC21" s="142"/>
      <c r="AD21" s="55" t="s">
        <v>63</v>
      </c>
      <c r="AE21" s="121"/>
      <c r="AF21" s="93" t="s">
        <v>86</v>
      </c>
    </row>
    <row r="22" spans="1:32" x14ac:dyDescent="0.2">
      <c r="A22" s="155"/>
      <c r="B22" s="47"/>
      <c r="C22" s="48"/>
      <c r="D22" s="48"/>
      <c r="E22" s="48"/>
      <c r="F22" s="48"/>
      <c r="G22" s="48"/>
      <c r="H22" s="48"/>
      <c r="I22" s="48"/>
      <c r="J22" s="48"/>
      <c r="K22" s="48"/>
      <c r="L22" s="48"/>
      <c r="M22" s="130"/>
      <c r="N22" s="133"/>
      <c r="O22" s="142"/>
      <c r="P22" s="48"/>
      <c r="Q22" s="48"/>
      <c r="R22" s="48"/>
      <c r="S22" s="48"/>
      <c r="T22" s="48"/>
      <c r="U22" s="48"/>
      <c r="V22" s="48"/>
      <c r="W22" s="48"/>
      <c r="X22" s="48"/>
      <c r="Y22" s="48"/>
      <c r="Z22" s="48"/>
      <c r="AA22" s="130"/>
      <c r="AB22" s="133"/>
      <c r="AC22" s="142"/>
      <c r="AD22" s="94" t="str">
        <f>IF(AC19="OK","Yes","No")</f>
        <v>No</v>
      </c>
      <c r="AE22" s="121"/>
      <c r="AF22" s="139"/>
    </row>
    <row r="23" spans="1:32" x14ac:dyDescent="0.2">
      <c r="A23" s="53" t="str">
        <f>IF(AD18="Cycle Complete", "", "Caution: Previous cycle incomplete")</f>
        <v>Caution: Previous cycle incomplete</v>
      </c>
      <c r="B23" s="49"/>
      <c r="C23" s="50"/>
      <c r="D23" s="50"/>
      <c r="E23" s="50"/>
      <c r="F23" s="50"/>
      <c r="G23" s="50"/>
      <c r="H23" s="50"/>
      <c r="I23" s="50"/>
      <c r="J23" s="50"/>
      <c r="K23" s="50"/>
      <c r="L23" s="50"/>
      <c r="M23" s="131"/>
      <c r="N23" s="134"/>
      <c r="O23" s="143"/>
      <c r="P23" s="50"/>
      <c r="Q23" s="50"/>
      <c r="R23" s="50"/>
      <c r="S23" s="50"/>
      <c r="T23" s="50"/>
      <c r="U23" s="50"/>
      <c r="V23" s="50"/>
      <c r="W23" s="50"/>
      <c r="X23" s="50"/>
      <c r="Y23" s="50"/>
      <c r="Z23" s="50"/>
      <c r="AA23" s="131"/>
      <c r="AB23" s="134"/>
      <c r="AC23" s="143"/>
      <c r="AD23" s="57" t="str">
        <f>IF(AND(AD20="Yes",AD22="Yes"),"Cycle Complete","Cycle Incomplete")</f>
        <v>Cycle Incomplete</v>
      </c>
      <c r="AE23" s="122"/>
      <c r="AF23" s="140"/>
    </row>
    <row r="24" spans="1:32" ht="15" customHeight="1" x14ac:dyDescent="0.2">
      <c r="A24" s="156"/>
      <c r="B24" s="33"/>
      <c r="C24" s="34"/>
      <c r="D24" s="34"/>
      <c r="E24" s="34"/>
      <c r="F24" s="34"/>
      <c r="G24" s="34"/>
      <c r="H24" s="34"/>
      <c r="I24" s="34"/>
      <c r="J24" s="34"/>
      <c r="K24" s="34"/>
      <c r="L24" s="34"/>
      <c r="M24" s="144"/>
      <c r="N24" s="123">
        <f>COUNTIF(C24:L28,"y")</f>
        <v>0</v>
      </c>
      <c r="O24" s="147" t="str">
        <f t="shared" ref="O24" si="5">IF(N24&gt;0,"OK","No Observation")</f>
        <v>No Observation</v>
      </c>
      <c r="P24" s="34"/>
      <c r="Q24" s="34"/>
      <c r="R24" s="34"/>
      <c r="S24" s="34"/>
      <c r="T24" s="34"/>
      <c r="U24" s="34"/>
      <c r="V24" s="34"/>
      <c r="W24" s="34"/>
      <c r="X24" s="34"/>
      <c r="Y24" s="34"/>
      <c r="Z24" s="34"/>
      <c r="AA24" s="144"/>
      <c r="AB24" s="123">
        <f>COUNTIF(P24:Z28,"Y")</f>
        <v>0</v>
      </c>
      <c r="AC24" s="147" t="str">
        <f t="shared" si="3"/>
        <v>No Debrief</v>
      </c>
      <c r="AD24" s="68" t="s">
        <v>62</v>
      </c>
      <c r="AE24" s="126"/>
      <c r="AF24" s="152"/>
    </row>
    <row r="25" spans="1:32" x14ac:dyDescent="0.2">
      <c r="A25" s="157"/>
      <c r="B25" s="35"/>
      <c r="C25" s="36"/>
      <c r="D25" s="36"/>
      <c r="E25" s="36"/>
      <c r="F25" s="36"/>
      <c r="G25" s="36"/>
      <c r="H25" s="36"/>
      <c r="I25" s="36"/>
      <c r="J25" s="36"/>
      <c r="K25" s="36"/>
      <c r="L25" s="36"/>
      <c r="M25" s="145"/>
      <c r="N25" s="124"/>
      <c r="O25" s="148"/>
      <c r="P25" s="36"/>
      <c r="Q25" s="36"/>
      <c r="R25" s="36"/>
      <c r="S25" s="36"/>
      <c r="T25" s="36"/>
      <c r="U25" s="36"/>
      <c r="V25" s="36"/>
      <c r="W25" s="36"/>
      <c r="X25" s="36"/>
      <c r="Y25" s="36"/>
      <c r="Z25" s="36"/>
      <c r="AA25" s="145"/>
      <c r="AB25" s="124"/>
      <c r="AC25" s="148"/>
      <c r="AD25" s="94" t="str">
        <f>IF(O24="OK", "Yes", "No")</f>
        <v>No</v>
      </c>
      <c r="AE25" s="127"/>
      <c r="AF25" s="151"/>
    </row>
    <row r="26" spans="1:32" x14ac:dyDescent="0.2">
      <c r="A26" s="157"/>
      <c r="B26" s="35"/>
      <c r="C26" s="36"/>
      <c r="D26" s="36"/>
      <c r="E26" s="36"/>
      <c r="F26" s="36"/>
      <c r="G26" s="36"/>
      <c r="H26" s="36"/>
      <c r="I26" s="36"/>
      <c r="J26" s="36"/>
      <c r="K26" s="36"/>
      <c r="L26" s="36"/>
      <c r="M26" s="145"/>
      <c r="N26" s="124"/>
      <c r="O26" s="148"/>
      <c r="P26" s="36"/>
      <c r="Q26" s="36"/>
      <c r="R26" s="36"/>
      <c r="S26" s="36"/>
      <c r="T26" s="36"/>
      <c r="U26" s="36"/>
      <c r="V26" s="36"/>
      <c r="W26" s="36"/>
      <c r="X26" s="36"/>
      <c r="Y26" s="36"/>
      <c r="Z26" s="36"/>
      <c r="AA26" s="145"/>
      <c r="AB26" s="124"/>
      <c r="AC26" s="148"/>
      <c r="AD26" s="55" t="s">
        <v>63</v>
      </c>
      <c r="AE26" s="127"/>
      <c r="AF26" s="93" t="s">
        <v>86</v>
      </c>
    </row>
    <row r="27" spans="1:32" x14ac:dyDescent="0.2">
      <c r="A27" s="158"/>
      <c r="B27" s="35"/>
      <c r="C27" s="36"/>
      <c r="D27" s="36"/>
      <c r="E27" s="36"/>
      <c r="F27" s="36"/>
      <c r="G27" s="36"/>
      <c r="H27" s="36"/>
      <c r="I27" s="36"/>
      <c r="J27" s="36"/>
      <c r="K27" s="36"/>
      <c r="L27" s="36"/>
      <c r="M27" s="145"/>
      <c r="N27" s="124"/>
      <c r="O27" s="148"/>
      <c r="P27" s="36"/>
      <c r="Q27" s="36"/>
      <c r="R27" s="36"/>
      <c r="S27" s="36"/>
      <c r="T27" s="36"/>
      <c r="U27" s="36"/>
      <c r="V27" s="36"/>
      <c r="W27" s="36"/>
      <c r="X27" s="36"/>
      <c r="Y27" s="36"/>
      <c r="Z27" s="36"/>
      <c r="AA27" s="145"/>
      <c r="AB27" s="124"/>
      <c r="AC27" s="148"/>
      <c r="AD27" s="94" t="str">
        <f>IF(AC24="OK","Yes","No")</f>
        <v>No</v>
      </c>
      <c r="AE27" s="127"/>
      <c r="AF27" s="135"/>
    </row>
    <row r="28" spans="1:32" x14ac:dyDescent="0.2">
      <c r="A28" s="71" t="str">
        <f>IF(AD23="Cycle Complete", "", "Caution: Previous cycle incomplete")</f>
        <v>Caution: Previous cycle incomplete</v>
      </c>
      <c r="B28" s="37"/>
      <c r="C28" s="38"/>
      <c r="D28" s="38"/>
      <c r="E28" s="38"/>
      <c r="F28" s="38"/>
      <c r="G28" s="38"/>
      <c r="H28" s="38"/>
      <c r="I28" s="38"/>
      <c r="J28" s="38"/>
      <c r="K28" s="38"/>
      <c r="L28" s="38"/>
      <c r="M28" s="146"/>
      <c r="N28" s="125"/>
      <c r="O28" s="149"/>
      <c r="P28" s="38"/>
      <c r="Q28" s="38"/>
      <c r="R28" s="38"/>
      <c r="S28" s="38"/>
      <c r="T28" s="38"/>
      <c r="U28" s="38"/>
      <c r="V28" s="38"/>
      <c r="W28" s="38"/>
      <c r="X28" s="38"/>
      <c r="Y28" s="38"/>
      <c r="Z28" s="38"/>
      <c r="AA28" s="146"/>
      <c r="AB28" s="125"/>
      <c r="AC28" s="149"/>
      <c r="AD28" s="57" t="str">
        <f>IF(AND(AD25="Yes",AD27="Yes"),"Cycle Complete","Cycle Incomplete")</f>
        <v>Cycle Incomplete</v>
      </c>
      <c r="AE28" s="128"/>
      <c r="AF28" s="136"/>
    </row>
    <row r="29" spans="1:32" ht="15" customHeight="1" x14ac:dyDescent="0.2">
      <c r="A29" s="153"/>
      <c r="B29" s="45"/>
      <c r="C29" s="46"/>
      <c r="D29" s="46"/>
      <c r="E29" s="46"/>
      <c r="F29" s="46"/>
      <c r="G29" s="46"/>
      <c r="H29" s="46"/>
      <c r="I29" s="46"/>
      <c r="J29" s="46"/>
      <c r="K29" s="46"/>
      <c r="L29" s="46"/>
      <c r="M29" s="167"/>
      <c r="N29" s="132">
        <f>COUNTIF(C29:L33,"y")</f>
        <v>0</v>
      </c>
      <c r="O29" s="141" t="str">
        <f t="shared" ref="O29" si="6">IF(N29&gt;0,"OK","No Observation")</f>
        <v>No Observation</v>
      </c>
      <c r="P29" s="46"/>
      <c r="Q29" s="46"/>
      <c r="R29" s="46"/>
      <c r="S29" s="46"/>
      <c r="T29" s="46"/>
      <c r="U29" s="46"/>
      <c r="V29" s="46"/>
      <c r="W29" s="46"/>
      <c r="X29" s="46"/>
      <c r="Y29" s="46"/>
      <c r="Z29" s="46"/>
      <c r="AA29" s="129"/>
      <c r="AB29" s="132">
        <f>COUNTIF(P29:Z33,"Y")</f>
        <v>0</v>
      </c>
      <c r="AC29" s="141" t="str">
        <f t="shared" ref="AC29" si="7">IF(AB29&gt;0,"OK","No Debrief")</f>
        <v>No Debrief</v>
      </c>
      <c r="AD29" s="68" t="s">
        <v>62</v>
      </c>
      <c r="AE29" s="120"/>
      <c r="AF29" s="137"/>
    </row>
    <row r="30" spans="1:32" x14ac:dyDescent="0.2">
      <c r="A30" s="154"/>
      <c r="B30" s="47"/>
      <c r="C30" s="48"/>
      <c r="D30" s="48"/>
      <c r="E30" s="48"/>
      <c r="F30" s="48"/>
      <c r="G30" s="48"/>
      <c r="H30" s="48"/>
      <c r="I30" s="48"/>
      <c r="J30" s="48"/>
      <c r="K30" s="48"/>
      <c r="L30" s="48"/>
      <c r="M30" s="168"/>
      <c r="N30" s="133"/>
      <c r="O30" s="142"/>
      <c r="P30" s="48"/>
      <c r="Q30" s="48"/>
      <c r="R30" s="48"/>
      <c r="S30" s="48"/>
      <c r="T30" s="48"/>
      <c r="U30" s="48"/>
      <c r="V30" s="48"/>
      <c r="W30" s="48"/>
      <c r="X30" s="48"/>
      <c r="Y30" s="48"/>
      <c r="Z30" s="48"/>
      <c r="AA30" s="130"/>
      <c r="AB30" s="133"/>
      <c r="AC30" s="142"/>
      <c r="AD30" s="94" t="str">
        <f>IF(O29="OK", "Yes", "No")</f>
        <v>No</v>
      </c>
      <c r="AE30" s="121"/>
      <c r="AF30" s="138"/>
    </row>
    <row r="31" spans="1:32" x14ac:dyDescent="0.2">
      <c r="A31" s="154"/>
      <c r="B31" s="47"/>
      <c r="C31" s="48"/>
      <c r="D31" s="48"/>
      <c r="E31" s="48"/>
      <c r="F31" s="48"/>
      <c r="G31" s="48"/>
      <c r="H31" s="48"/>
      <c r="I31" s="48"/>
      <c r="J31" s="48"/>
      <c r="K31" s="48"/>
      <c r="L31" s="48"/>
      <c r="M31" s="168"/>
      <c r="N31" s="133"/>
      <c r="O31" s="142"/>
      <c r="P31" s="48"/>
      <c r="Q31" s="48"/>
      <c r="R31" s="48"/>
      <c r="S31" s="48"/>
      <c r="T31" s="48"/>
      <c r="U31" s="48"/>
      <c r="V31" s="48"/>
      <c r="W31" s="48"/>
      <c r="X31" s="48"/>
      <c r="Y31" s="48"/>
      <c r="Z31" s="48"/>
      <c r="AA31" s="130"/>
      <c r="AB31" s="133"/>
      <c r="AC31" s="142"/>
      <c r="AD31" s="55" t="s">
        <v>63</v>
      </c>
      <c r="AE31" s="121"/>
      <c r="AF31" s="93" t="s">
        <v>86</v>
      </c>
    </row>
    <row r="32" spans="1:32" x14ac:dyDescent="0.2">
      <c r="A32" s="155"/>
      <c r="B32" s="47"/>
      <c r="C32" s="48"/>
      <c r="D32" s="48"/>
      <c r="E32" s="48"/>
      <c r="F32" s="48"/>
      <c r="G32" s="48"/>
      <c r="H32" s="48"/>
      <c r="I32" s="48"/>
      <c r="J32" s="48"/>
      <c r="K32" s="48"/>
      <c r="L32" s="48"/>
      <c r="M32" s="168"/>
      <c r="N32" s="133"/>
      <c r="O32" s="142"/>
      <c r="P32" s="48"/>
      <c r="Q32" s="48"/>
      <c r="R32" s="48"/>
      <c r="S32" s="48"/>
      <c r="T32" s="48"/>
      <c r="U32" s="48"/>
      <c r="V32" s="48"/>
      <c r="W32" s="48"/>
      <c r="X32" s="48"/>
      <c r="Y32" s="48"/>
      <c r="Z32" s="48"/>
      <c r="AA32" s="130"/>
      <c r="AB32" s="133"/>
      <c r="AC32" s="142"/>
      <c r="AD32" s="94" t="str">
        <f>IF(AC29="OK","Yes","No")</f>
        <v>No</v>
      </c>
      <c r="AE32" s="121"/>
      <c r="AF32" s="139"/>
    </row>
    <row r="33" spans="1:32" x14ac:dyDescent="0.2">
      <c r="A33" s="53" t="str">
        <f>IF(AD28="Cycle Complete", "", "Caution: Previous cycle incomplete")</f>
        <v>Caution: Previous cycle incomplete</v>
      </c>
      <c r="B33" s="49"/>
      <c r="C33" s="50"/>
      <c r="D33" s="50"/>
      <c r="E33" s="50"/>
      <c r="F33" s="50"/>
      <c r="G33" s="50"/>
      <c r="H33" s="50"/>
      <c r="I33" s="50"/>
      <c r="J33" s="50"/>
      <c r="K33" s="50"/>
      <c r="L33" s="50"/>
      <c r="M33" s="169"/>
      <c r="N33" s="134"/>
      <c r="O33" s="143"/>
      <c r="P33" s="50"/>
      <c r="Q33" s="50"/>
      <c r="R33" s="50"/>
      <c r="S33" s="50"/>
      <c r="T33" s="50"/>
      <c r="U33" s="50"/>
      <c r="V33" s="50"/>
      <c r="W33" s="50"/>
      <c r="X33" s="50"/>
      <c r="Y33" s="50"/>
      <c r="Z33" s="50"/>
      <c r="AA33" s="131"/>
      <c r="AB33" s="134"/>
      <c r="AC33" s="143"/>
      <c r="AD33" s="57" t="str">
        <f>IF(AND(AD30="Yes",AD32="Yes"),"Cycle Complete","Cycle Incomplete")</f>
        <v>Cycle Incomplete</v>
      </c>
      <c r="AE33" s="122"/>
      <c r="AF33" s="140"/>
    </row>
    <row r="34" spans="1:32" ht="15" customHeight="1" x14ac:dyDescent="0.2">
      <c r="A34" s="156"/>
      <c r="B34" s="33"/>
      <c r="C34" s="34"/>
      <c r="D34" s="34"/>
      <c r="E34" s="34"/>
      <c r="F34" s="34"/>
      <c r="G34" s="34"/>
      <c r="H34" s="34"/>
      <c r="I34" s="34"/>
      <c r="J34" s="34"/>
      <c r="K34" s="34"/>
      <c r="L34" s="34"/>
      <c r="M34" s="144"/>
      <c r="N34" s="123">
        <f>COUNTIF(C34:L38,"y")</f>
        <v>0</v>
      </c>
      <c r="O34" s="147" t="str">
        <f t="shared" ref="O34" si="8">IF(N34&gt;0,"OK","No Observation")</f>
        <v>No Observation</v>
      </c>
      <c r="P34" s="34"/>
      <c r="Q34" s="34"/>
      <c r="R34" s="34"/>
      <c r="S34" s="34"/>
      <c r="T34" s="34"/>
      <c r="U34" s="34"/>
      <c r="V34" s="34"/>
      <c r="W34" s="34"/>
      <c r="X34" s="34"/>
      <c r="Y34" s="34"/>
      <c r="Z34" s="34"/>
      <c r="AA34" s="144"/>
      <c r="AB34" s="123">
        <f>COUNTIF(P34:Z38,"Y")</f>
        <v>0</v>
      </c>
      <c r="AC34" s="147" t="str">
        <f t="shared" ref="AC34" si="9">IF(AB34&gt;0,"OK","No Debrief")</f>
        <v>No Debrief</v>
      </c>
      <c r="AD34" s="68" t="s">
        <v>62</v>
      </c>
      <c r="AE34" s="126"/>
      <c r="AF34" s="152"/>
    </row>
    <row r="35" spans="1:32" x14ac:dyDescent="0.2">
      <c r="A35" s="157"/>
      <c r="B35" s="35"/>
      <c r="C35" s="36"/>
      <c r="D35" s="36"/>
      <c r="E35" s="36"/>
      <c r="F35" s="36"/>
      <c r="G35" s="36"/>
      <c r="H35" s="36"/>
      <c r="I35" s="36"/>
      <c r="J35" s="36"/>
      <c r="K35" s="36"/>
      <c r="L35" s="36"/>
      <c r="M35" s="145"/>
      <c r="N35" s="124"/>
      <c r="O35" s="148"/>
      <c r="P35" s="36"/>
      <c r="Q35" s="36"/>
      <c r="R35" s="36"/>
      <c r="S35" s="36"/>
      <c r="T35" s="36"/>
      <c r="U35" s="36"/>
      <c r="V35" s="36"/>
      <c r="W35" s="36"/>
      <c r="X35" s="36"/>
      <c r="Y35" s="36"/>
      <c r="Z35" s="36"/>
      <c r="AA35" s="145"/>
      <c r="AB35" s="124"/>
      <c r="AC35" s="148"/>
      <c r="AD35" s="94" t="str">
        <f>IF(O34="OK", "Yes", "No")</f>
        <v>No</v>
      </c>
      <c r="AE35" s="127"/>
      <c r="AF35" s="151"/>
    </row>
    <row r="36" spans="1:32" x14ac:dyDescent="0.2">
      <c r="A36" s="157"/>
      <c r="B36" s="35"/>
      <c r="C36" s="36"/>
      <c r="D36" s="36"/>
      <c r="E36" s="36"/>
      <c r="F36" s="36"/>
      <c r="G36" s="36"/>
      <c r="H36" s="36"/>
      <c r="I36" s="36"/>
      <c r="J36" s="36"/>
      <c r="K36" s="36"/>
      <c r="L36" s="36"/>
      <c r="M36" s="145"/>
      <c r="N36" s="124"/>
      <c r="O36" s="148"/>
      <c r="P36" s="36"/>
      <c r="Q36" s="36"/>
      <c r="R36" s="36"/>
      <c r="S36" s="36"/>
      <c r="T36" s="36"/>
      <c r="U36" s="36"/>
      <c r="V36" s="36"/>
      <c r="W36" s="36"/>
      <c r="X36" s="36"/>
      <c r="Y36" s="36"/>
      <c r="Z36" s="36"/>
      <c r="AA36" s="145"/>
      <c r="AB36" s="124"/>
      <c r="AC36" s="148"/>
      <c r="AD36" s="55" t="s">
        <v>63</v>
      </c>
      <c r="AE36" s="127"/>
      <c r="AF36" s="93" t="s">
        <v>86</v>
      </c>
    </row>
    <row r="37" spans="1:32" x14ac:dyDescent="0.2">
      <c r="A37" s="158"/>
      <c r="B37" s="35"/>
      <c r="C37" s="36"/>
      <c r="D37" s="36"/>
      <c r="E37" s="36"/>
      <c r="F37" s="36"/>
      <c r="G37" s="36"/>
      <c r="H37" s="36"/>
      <c r="I37" s="36"/>
      <c r="J37" s="36"/>
      <c r="K37" s="36"/>
      <c r="L37" s="36"/>
      <c r="M37" s="145"/>
      <c r="N37" s="124"/>
      <c r="O37" s="148"/>
      <c r="P37" s="36"/>
      <c r="Q37" s="36"/>
      <c r="R37" s="36"/>
      <c r="S37" s="36"/>
      <c r="T37" s="36"/>
      <c r="U37" s="36"/>
      <c r="V37" s="36"/>
      <c r="W37" s="36"/>
      <c r="X37" s="36"/>
      <c r="Y37" s="36"/>
      <c r="Z37" s="36"/>
      <c r="AA37" s="145"/>
      <c r="AB37" s="124"/>
      <c r="AC37" s="148"/>
      <c r="AD37" s="94" t="str">
        <f>IF(AC34="OK","Yes","No")</f>
        <v>No</v>
      </c>
      <c r="AE37" s="127"/>
      <c r="AF37" s="135"/>
    </row>
    <row r="38" spans="1:32" x14ac:dyDescent="0.2">
      <c r="A38" s="71" t="str">
        <f>IF(AD33="Cycle Complete", "", "Caution: Previous cycle incomplete")</f>
        <v>Caution: Previous cycle incomplete</v>
      </c>
      <c r="B38" s="37"/>
      <c r="C38" s="38"/>
      <c r="D38" s="38"/>
      <c r="E38" s="38"/>
      <c r="F38" s="38"/>
      <c r="G38" s="38"/>
      <c r="H38" s="38"/>
      <c r="I38" s="38"/>
      <c r="J38" s="38"/>
      <c r="K38" s="38"/>
      <c r="L38" s="38"/>
      <c r="M38" s="146"/>
      <c r="N38" s="125"/>
      <c r="O38" s="149"/>
      <c r="P38" s="38"/>
      <c r="Q38" s="38"/>
      <c r="R38" s="38"/>
      <c r="S38" s="38"/>
      <c r="T38" s="38"/>
      <c r="U38" s="38"/>
      <c r="V38" s="38"/>
      <c r="W38" s="38"/>
      <c r="X38" s="38"/>
      <c r="Y38" s="38"/>
      <c r="Z38" s="38"/>
      <c r="AA38" s="146"/>
      <c r="AB38" s="125"/>
      <c r="AC38" s="149"/>
      <c r="AD38" s="57" t="str">
        <f>IF(AND(AD35="Yes",AD37="Yes"),"Cycle Complete","Cycle Incomplete")</f>
        <v>Cycle Incomplete</v>
      </c>
      <c r="AE38" s="128"/>
      <c r="AF38" s="136"/>
    </row>
    <row r="39" spans="1:32" ht="15" customHeight="1" x14ac:dyDescent="0.2">
      <c r="A39" s="153"/>
      <c r="B39" s="45"/>
      <c r="C39" s="46"/>
      <c r="D39" s="46"/>
      <c r="E39" s="46"/>
      <c r="F39" s="46"/>
      <c r="G39" s="46"/>
      <c r="H39" s="46"/>
      <c r="I39" s="46"/>
      <c r="J39" s="46"/>
      <c r="K39" s="46"/>
      <c r="L39" s="46"/>
      <c r="M39" s="129"/>
      <c r="N39" s="132">
        <f>COUNTIF(C39:L43,"y")</f>
        <v>0</v>
      </c>
      <c r="O39" s="141" t="str">
        <f t="shared" ref="O39" si="10">IF(N39&gt;0,"OK","No Observation")</f>
        <v>No Observation</v>
      </c>
      <c r="P39" s="46"/>
      <c r="Q39" s="46"/>
      <c r="R39" s="46"/>
      <c r="S39" s="46"/>
      <c r="T39" s="46"/>
      <c r="U39" s="46"/>
      <c r="V39" s="46"/>
      <c r="W39" s="46"/>
      <c r="X39" s="46"/>
      <c r="Y39" s="46"/>
      <c r="Z39" s="46"/>
      <c r="AA39" s="129"/>
      <c r="AB39" s="132">
        <f>COUNTIF(P39:Z43,"Y")</f>
        <v>0</v>
      </c>
      <c r="AC39" s="141" t="str">
        <f t="shared" ref="AC39" si="11">IF(AB39&gt;0,"OK","No Debrief")</f>
        <v>No Debrief</v>
      </c>
      <c r="AD39" s="68" t="s">
        <v>62</v>
      </c>
      <c r="AE39" s="120"/>
      <c r="AF39" s="137"/>
    </row>
    <row r="40" spans="1:32" x14ac:dyDescent="0.2">
      <c r="A40" s="154"/>
      <c r="B40" s="47"/>
      <c r="C40" s="48"/>
      <c r="D40" s="48"/>
      <c r="E40" s="48"/>
      <c r="F40" s="48"/>
      <c r="G40" s="48"/>
      <c r="H40" s="48"/>
      <c r="I40" s="48"/>
      <c r="J40" s="48"/>
      <c r="K40" s="48"/>
      <c r="L40" s="48"/>
      <c r="M40" s="130"/>
      <c r="N40" s="133"/>
      <c r="O40" s="142"/>
      <c r="P40" s="48"/>
      <c r="Q40" s="48"/>
      <c r="R40" s="48"/>
      <c r="S40" s="48"/>
      <c r="T40" s="48"/>
      <c r="U40" s="48"/>
      <c r="V40" s="48"/>
      <c r="W40" s="48"/>
      <c r="X40" s="48"/>
      <c r="Y40" s="48"/>
      <c r="Z40" s="48"/>
      <c r="AA40" s="130"/>
      <c r="AB40" s="133"/>
      <c r="AC40" s="142"/>
      <c r="AD40" s="94" t="str">
        <f>IF(O39="OK", "Yes", "No")</f>
        <v>No</v>
      </c>
      <c r="AE40" s="121"/>
      <c r="AF40" s="138"/>
    </row>
    <row r="41" spans="1:32" x14ac:dyDescent="0.2">
      <c r="A41" s="154"/>
      <c r="B41" s="47"/>
      <c r="C41" s="48"/>
      <c r="D41" s="48"/>
      <c r="E41" s="48"/>
      <c r="F41" s="48"/>
      <c r="G41" s="48"/>
      <c r="H41" s="48"/>
      <c r="I41" s="48"/>
      <c r="J41" s="48"/>
      <c r="K41" s="48"/>
      <c r="L41" s="48"/>
      <c r="M41" s="130"/>
      <c r="N41" s="133"/>
      <c r="O41" s="142"/>
      <c r="P41" s="48"/>
      <c r="Q41" s="48"/>
      <c r="R41" s="48"/>
      <c r="S41" s="48"/>
      <c r="T41" s="48"/>
      <c r="U41" s="48"/>
      <c r="V41" s="48"/>
      <c r="W41" s="48"/>
      <c r="X41" s="48"/>
      <c r="Y41" s="48"/>
      <c r="Z41" s="48"/>
      <c r="AA41" s="130"/>
      <c r="AB41" s="133"/>
      <c r="AC41" s="142"/>
      <c r="AD41" s="55" t="s">
        <v>63</v>
      </c>
      <c r="AE41" s="121"/>
      <c r="AF41" s="93" t="s">
        <v>86</v>
      </c>
    </row>
    <row r="42" spans="1:32" x14ac:dyDescent="0.2">
      <c r="A42" s="155"/>
      <c r="B42" s="47"/>
      <c r="C42" s="48"/>
      <c r="D42" s="48"/>
      <c r="E42" s="48"/>
      <c r="F42" s="48"/>
      <c r="G42" s="48"/>
      <c r="H42" s="48"/>
      <c r="I42" s="48"/>
      <c r="J42" s="48"/>
      <c r="K42" s="48"/>
      <c r="L42" s="48"/>
      <c r="M42" s="130"/>
      <c r="N42" s="133"/>
      <c r="O42" s="142"/>
      <c r="P42" s="48"/>
      <c r="Q42" s="48"/>
      <c r="R42" s="48"/>
      <c r="S42" s="48"/>
      <c r="T42" s="48"/>
      <c r="U42" s="48"/>
      <c r="V42" s="48"/>
      <c r="W42" s="48"/>
      <c r="X42" s="48"/>
      <c r="Y42" s="48"/>
      <c r="Z42" s="48"/>
      <c r="AA42" s="130"/>
      <c r="AB42" s="133"/>
      <c r="AC42" s="142"/>
      <c r="AD42" s="94" t="str">
        <f>IF(AC39="OK","Yes","No")</f>
        <v>No</v>
      </c>
      <c r="AE42" s="121"/>
      <c r="AF42" s="139"/>
    </row>
    <row r="43" spans="1:32" x14ac:dyDescent="0.2">
      <c r="A43" s="53" t="str">
        <f>IF(AD38="Cycle Complete", "", "Caution: Previous cycle incomplete")</f>
        <v>Caution: Previous cycle incomplete</v>
      </c>
      <c r="B43" s="49"/>
      <c r="C43" s="50"/>
      <c r="D43" s="50"/>
      <c r="E43" s="50"/>
      <c r="F43" s="50"/>
      <c r="G43" s="50"/>
      <c r="H43" s="50"/>
      <c r="I43" s="50"/>
      <c r="J43" s="50"/>
      <c r="K43" s="50"/>
      <c r="L43" s="50"/>
      <c r="M43" s="131"/>
      <c r="N43" s="134"/>
      <c r="O43" s="143"/>
      <c r="P43" s="50"/>
      <c r="Q43" s="50"/>
      <c r="R43" s="50"/>
      <c r="S43" s="50"/>
      <c r="T43" s="50"/>
      <c r="U43" s="50"/>
      <c r="V43" s="50"/>
      <c r="W43" s="50"/>
      <c r="X43" s="50"/>
      <c r="Y43" s="50"/>
      <c r="Z43" s="50"/>
      <c r="AA43" s="131"/>
      <c r="AB43" s="134"/>
      <c r="AC43" s="143"/>
      <c r="AD43" s="57" t="str">
        <f>IF(AND(AD40="Yes",AD42="Yes"),"Cycle Complete","Cycle Incomplete")</f>
        <v>Cycle Incomplete</v>
      </c>
      <c r="AE43" s="122"/>
      <c r="AF43" s="140"/>
    </row>
    <row r="44" spans="1:32" ht="15" customHeight="1" x14ac:dyDescent="0.2">
      <c r="A44" s="156"/>
      <c r="B44" s="33"/>
      <c r="C44" s="34"/>
      <c r="D44" s="34"/>
      <c r="E44" s="34"/>
      <c r="F44" s="34"/>
      <c r="G44" s="34"/>
      <c r="H44" s="34"/>
      <c r="I44" s="34"/>
      <c r="J44" s="34"/>
      <c r="K44" s="34"/>
      <c r="L44" s="34"/>
      <c r="M44" s="144"/>
      <c r="N44" s="123">
        <f>COUNTIF(C44:L48,"y")</f>
        <v>0</v>
      </c>
      <c r="O44" s="147" t="str">
        <f t="shared" ref="O44" si="12">IF(N44&gt;0,"OK","No Observation")</f>
        <v>No Observation</v>
      </c>
      <c r="P44" s="34"/>
      <c r="Q44" s="34"/>
      <c r="R44" s="34"/>
      <c r="S44" s="34"/>
      <c r="T44" s="34"/>
      <c r="U44" s="34"/>
      <c r="V44" s="34"/>
      <c r="W44" s="34"/>
      <c r="X44" s="34"/>
      <c r="Y44" s="34"/>
      <c r="Z44" s="34"/>
      <c r="AA44" s="144"/>
      <c r="AB44" s="123">
        <f>COUNTIF(P44:Z48,"Y")</f>
        <v>0</v>
      </c>
      <c r="AC44" s="147" t="str">
        <f t="shared" ref="AC44" si="13">IF(AB44&gt;0,"OK","No Debrief")</f>
        <v>No Debrief</v>
      </c>
      <c r="AD44" s="68" t="s">
        <v>62</v>
      </c>
      <c r="AE44" s="126"/>
      <c r="AF44" s="152"/>
    </row>
    <row r="45" spans="1:32" x14ac:dyDescent="0.2">
      <c r="A45" s="157"/>
      <c r="B45" s="35"/>
      <c r="C45" s="36"/>
      <c r="D45" s="36"/>
      <c r="E45" s="36"/>
      <c r="F45" s="36"/>
      <c r="G45" s="36"/>
      <c r="H45" s="36"/>
      <c r="I45" s="36"/>
      <c r="J45" s="36"/>
      <c r="K45" s="36"/>
      <c r="L45" s="36"/>
      <c r="M45" s="145"/>
      <c r="N45" s="124"/>
      <c r="O45" s="148"/>
      <c r="P45" s="36"/>
      <c r="Q45" s="36"/>
      <c r="R45" s="36"/>
      <c r="S45" s="36"/>
      <c r="T45" s="36"/>
      <c r="U45" s="36"/>
      <c r="V45" s="36"/>
      <c r="W45" s="36"/>
      <c r="X45" s="36"/>
      <c r="Y45" s="36"/>
      <c r="Z45" s="36"/>
      <c r="AA45" s="145"/>
      <c r="AB45" s="124"/>
      <c r="AC45" s="148"/>
      <c r="AD45" s="94" t="str">
        <f>IF(O44="OK", "Yes", "No")</f>
        <v>No</v>
      </c>
      <c r="AE45" s="127"/>
      <c r="AF45" s="151"/>
    </row>
    <row r="46" spans="1:32" x14ac:dyDescent="0.2">
      <c r="A46" s="157"/>
      <c r="B46" s="35"/>
      <c r="C46" s="36"/>
      <c r="D46" s="36"/>
      <c r="E46" s="36"/>
      <c r="F46" s="36"/>
      <c r="G46" s="36"/>
      <c r="H46" s="36"/>
      <c r="I46" s="36"/>
      <c r="J46" s="36"/>
      <c r="K46" s="36"/>
      <c r="L46" s="36"/>
      <c r="M46" s="145"/>
      <c r="N46" s="124"/>
      <c r="O46" s="148"/>
      <c r="P46" s="36"/>
      <c r="Q46" s="36"/>
      <c r="R46" s="36"/>
      <c r="S46" s="36"/>
      <c r="T46" s="36"/>
      <c r="U46" s="36"/>
      <c r="V46" s="36"/>
      <c r="W46" s="36"/>
      <c r="X46" s="36"/>
      <c r="Y46" s="36"/>
      <c r="Z46" s="36"/>
      <c r="AA46" s="145"/>
      <c r="AB46" s="124"/>
      <c r="AC46" s="148"/>
      <c r="AD46" s="55" t="s">
        <v>63</v>
      </c>
      <c r="AE46" s="127"/>
      <c r="AF46" s="93" t="s">
        <v>86</v>
      </c>
    </row>
    <row r="47" spans="1:32" x14ac:dyDescent="0.2">
      <c r="A47" s="158"/>
      <c r="B47" s="35"/>
      <c r="C47" s="36"/>
      <c r="D47" s="36"/>
      <c r="E47" s="36"/>
      <c r="F47" s="36"/>
      <c r="G47" s="36"/>
      <c r="H47" s="36"/>
      <c r="I47" s="36"/>
      <c r="J47" s="36"/>
      <c r="K47" s="36"/>
      <c r="L47" s="36"/>
      <c r="M47" s="145"/>
      <c r="N47" s="124"/>
      <c r="O47" s="148"/>
      <c r="P47" s="36"/>
      <c r="Q47" s="36"/>
      <c r="R47" s="36"/>
      <c r="S47" s="36"/>
      <c r="T47" s="36"/>
      <c r="U47" s="36"/>
      <c r="V47" s="36"/>
      <c r="W47" s="36"/>
      <c r="X47" s="36"/>
      <c r="Y47" s="36"/>
      <c r="Z47" s="36"/>
      <c r="AA47" s="145"/>
      <c r="AB47" s="124"/>
      <c r="AC47" s="148"/>
      <c r="AD47" s="94" t="str">
        <f>IF(AC44="OK","Yes","No")</f>
        <v>No</v>
      </c>
      <c r="AE47" s="127"/>
      <c r="AF47" s="135"/>
    </row>
    <row r="48" spans="1:32" x14ac:dyDescent="0.2">
      <c r="A48" s="71" t="str">
        <f>IF(AD43="Cycle Complete", "", "Caution: Previous cycle incomplete")</f>
        <v>Caution: Previous cycle incomplete</v>
      </c>
      <c r="B48" s="37"/>
      <c r="C48" s="38"/>
      <c r="D48" s="38"/>
      <c r="E48" s="38"/>
      <c r="F48" s="38"/>
      <c r="G48" s="38"/>
      <c r="H48" s="38"/>
      <c r="I48" s="38"/>
      <c r="J48" s="38"/>
      <c r="K48" s="38"/>
      <c r="L48" s="38"/>
      <c r="M48" s="146"/>
      <c r="N48" s="125"/>
      <c r="O48" s="149"/>
      <c r="P48" s="38"/>
      <c r="Q48" s="38"/>
      <c r="R48" s="38"/>
      <c r="S48" s="38"/>
      <c r="T48" s="38"/>
      <c r="U48" s="38"/>
      <c r="V48" s="38"/>
      <c r="W48" s="38"/>
      <c r="X48" s="38"/>
      <c r="Y48" s="38"/>
      <c r="Z48" s="38"/>
      <c r="AA48" s="146"/>
      <c r="AB48" s="125"/>
      <c r="AC48" s="149"/>
      <c r="AD48" s="57" t="str">
        <f>IF(AND(AD45="Yes",AD47="Yes"),"Cycle Complete","Cycle Incomplete")</f>
        <v>Cycle Incomplete</v>
      </c>
      <c r="AE48" s="128"/>
      <c r="AF48" s="136"/>
    </row>
    <row r="49" spans="1:32" ht="15" customHeight="1" x14ac:dyDescent="0.2">
      <c r="A49" s="153"/>
      <c r="B49" s="45"/>
      <c r="C49" s="46"/>
      <c r="D49" s="46"/>
      <c r="E49" s="46"/>
      <c r="F49" s="46"/>
      <c r="G49" s="46"/>
      <c r="H49" s="46"/>
      <c r="I49" s="46"/>
      <c r="J49" s="46"/>
      <c r="K49" s="46"/>
      <c r="L49" s="46"/>
      <c r="M49" s="129"/>
      <c r="N49" s="132">
        <f>COUNTIF(C49:L53,"y")</f>
        <v>0</v>
      </c>
      <c r="O49" s="141" t="str">
        <f t="shared" ref="O49" si="14">IF(N49&gt;0,"OK","No Observation")</f>
        <v>No Observation</v>
      </c>
      <c r="P49" s="46"/>
      <c r="Q49" s="46"/>
      <c r="R49" s="46"/>
      <c r="S49" s="46"/>
      <c r="T49" s="46"/>
      <c r="U49" s="46"/>
      <c r="V49" s="46"/>
      <c r="W49" s="46"/>
      <c r="X49" s="46"/>
      <c r="Y49" s="46"/>
      <c r="Z49" s="46"/>
      <c r="AA49" s="129"/>
      <c r="AB49" s="132">
        <f>COUNTIF(P49:Z53,"Y")</f>
        <v>0</v>
      </c>
      <c r="AC49" s="141" t="str">
        <f t="shared" ref="AC49" si="15">IF(AB49&gt;0,"OK","No Debrief")</f>
        <v>No Debrief</v>
      </c>
      <c r="AD49" s="68" t="s">
        <v>62</v>
      </c>
      <c r="AE49" s="120"/>
      <c r="AF49" s="137"/>
    </row>
    <row r="50" spans="1:32" x14ac:dyDescent="0.2">
      <c r="A50" s="154"/>
      <c r="B50" s="47"/>
      <c r="C50" s="48"/>
      <c r="D50" s="48"/>
      <c r="E50" s="48"/>
      <c r="F50" s="48"/>
      <c r="G50" s="48"/>
      <c r="H50" s="48"/>
      <c r="I50" s="48"/>
      <c r="J50" s="48"/>
      <c r="K50" s="48"/>
      <c r="L50" s="48"/>
      <c r="M50" s="130"/>
      <c r="N50" s="133"/>
      <c r="O50" s="142"/>
      <c r="P50" s="48"/>
      <c r="Q50" s="48"/>
      <c r="R50" s="48"/>
      <c r="S50" s="48"/>
      <c r="T50" s="48"/>
      <c r="U50" s="48"/>
      <c r="V50" s="48"/>
      <c r="W50" s="48"/>
      <c r="X50" s="48"/>
      <c r="Y50" s="48"/>
      <c r="Z50" s="48"/>
      <c r="AA50" s="130"/>
      <c r="AB50" s="133"/>
      <c r="AC50" s="142"/>
      <c r="AD50" s="94" t="str">
        <f>IF(O49="OK", "Yes", "No")</f>
        <v>No</v>
      </c>
      <c r="AE50" s="121"/>
      <c r="AF50" s="138"/>
    </row>
    <row r="51" spans="1:32" x14ac:dyDescent="0.2">
      <c r="A51" s="154"/>
      <c r="B51" s="47"/>
      <c r="C51" s="48"/>
      <c r="D51" s="48"/>
      <c r="E51" s="48"/>
      <c r="F51" s="48"/>
      <c r="G51" s="48"/>
      <c r="H51" s="48"/>
      <c r="I51" s="48"/>
      <c r="J51" s="48"/>
      <c r="K51" s="48"/>
      <c r="L51" s="48"/>
      <c r="M51" s="130"/>
      <c r="N51" s="133"/>
      <c r="O51" s="142"/>
      <c r="P51" s="48"/>
      <c r="Q51" s="48"/>
      <c r="R51" s="48"/>
      <c r="S51" s="48"/>
      <c r="T51" s="48"/>
      <c r="U51" s="48"/>
      <c r="V51" s="48"/>
      <c r="W51" s="48"/>
      <c r="X51" s="48"/>
      <c r="Y51" s="48"/>
      <c r="Z51" s="48"/>
      <c r="AA51" s="130"/>
      <c r="AB51" s="133"/>
      <c r="AC51" s="142"/>
      <c r="AD51" s="55" t="s">
        <v>63</v>
      </c>
      <c r="AE51" s="121"/>
      <c r="AF51" s="93" t="s">
        <v>86</v>
      </c>
    </row>
    <row r="52" spans="1:32" x14ac:dyDescent="0.2">
      <c r="A52" s="155"/>
      <c r="B52" s="47"/>
      <c r="C52" s="48"/>
      <c r="D52" s="48"/>
      <c r="E52" s="48"/>
      <c r="F52" s="48"/>
      <c r="G52" s="48"/>
      <c r="H52" s="48"/>
      <c r="I52" s="48"/>
      <c r="J52" s="48"/>
      <c r="K52" s="48"/>
      <c r="L52" s="48"/>
      <c r="M52" s="130"/>
      <c r="N52" s="133"/>
      <c r="O52" s="142"/>
      <c r="P52" s="48"/>
      <c r="Q52" s="48"/>
      <c r="R52" s="48"/>
      <c r="S52" s="48"/>
      <c r="T52" s="48"/>
      <c r="U52" s="48"/>
      <c r="V52" s="48"/>
      <c r="W52" s="48"/>
      <c r="X52" s="48"/>
      <c r="Y52" s="48"/>
      <c r="Z52" s="48"/>
      <c r="AA52" s="130"/>
      <c r="AB52" s="133"/>
      <c r="AC52" s="142"/>
      <c r="AD52" s="94" t="str">
        <f>IF(AC49="OK","Yes","No")</f>
        <v>No</v>
      </c>
      <c r="AE52" s="121"/>
      <c r="AF52" s="139"/>
    </row>
    <row r="53" spans="1:32" x14ac:dyDescent="0.2">
      <c r="A53" s="53" t="str">
        <f>IF(AD48="Cycle Complete", "", "Caution: Previous cycle incomplete")</f>
        <v>Caution: Previous cycle incomplete</v>
      </c>
      <c r="B53" s="49"/>
      <c r="C53" s="50"/>
      <c r="D53" s="50"/>
      <c r="E53" s="50"/>
      <c r="F53" s="50"/>
      <c r="G53" s="50"/>
      <c r="H53" s="50"/>
      <c r="I53" s="50"/>
      <c r="J53" s="50"/>
      <c r="K53" s="50"/>
      <c r="L53" s="50"/>
      <c r="M53" s="131"/>
      <c r="N53" s="134"/>
      <c r="O53" s="143"/>
      <c r="P53" s="50"/>
      <c r="Q53" s="50"/>
      <c r="R53" s="50"/>
      <c r="S53" s="50"/>
      <c r="T53" s="50"/>
      <c r="U53" s="50"/>
      <c r="V53" s="50"/>
      <c r="W53" s="50"/>
      <c r="X53" s="50"/>
      <c r="Y53" s="50"/>
      <c r="Z53" s="50"/>
      <c r="AA53" s="131"/>
      <c r="AB53" s="134"/>
      <c r="AC53" s="143"/>
      <c r="AD53" s="57" t="str">
        <f>IF(AND(AD50="Yes",AD52="Yes"),"Cycle Complete","Cycle Incomplete")</f>
        <v>Cycle Incomplete</v>
      </c>
      <c r="AE53" s="122"/>
      <c r="AF53" s="140"/>
    </row>
    <row r="54" spans="1:32" ht="15" customHeight="1" x14ac:dyDescent="0.2">
      <c r="A54" s="156"/>
      <c r="B54" s="33"/>
      <c r="C54" s="34"/>
      <c r="D54" s="34"/>
      <c r="E54" s="34"/>
      <c r="F54" s="34"/>
      <c r="G54" s="34"/>
      <c r="H54" s="34"/>
      <c r="I54" s="34"/>
      <c r="J54" s="34"/>
      <c r="K54" s="34"/>
      <c r="L54" s="34"/>
      <c r="M54" s="144"/>
      <c r="N54" s="123">
        <f>COUNTIF(C54:L58,"y")</f>
        <v>0</v>
      </c>
      <c r="O54" s="147" t="str">
        <f t="shared" ref="O54" si="16">IF(N54&gt;0,"OK","No Observation")</f>
        <v>No Observation</v>
      </c>
      <c r="P54" s="34"/>
      <c r="Q54" s="34"/>
      <c r="R54" s="34"/>
      <c r="S54" s="34"/>
      <c r="T54" s="34"/>
      <c r="U54" s="34"/>
      <c r="V54" s="34"/>
      <c r="W54" s="34"/>
      <c r="X54" s="34"/>
      <c r="Y54" s="34"/>
      <c r="Z54" s="34"/>
      <c r="AA54" s="144"/>
      <c r="AB54" s="123">
        <f>COUNTIF(P54:Z58,"Y")</f>
        <v>0</v>
      </c>
      <c r="AC54" s="147" t="str">
        <f t="shared" ref="AC54" si="17">IF(AB54&gt;0,"OK","No Debrief")</f>
        <v>No Debrief</v>
      </c>
      <c r="AD54" s="68" t="s">
        <v>62</v>
      </c>
      <c r="AE54" s="126"/>
      <c r="AF54" s="152"/>
    </row>
    <row r="55" spans="1:32" x14ac:dyDescent="0.2">
      <c r="A55" s="157"/>
      <c r="B55" s="35"/>
      <c r="C55" s="36"/>
      <c r="D55" s="36"/>
      <c r="E55" s="36"/>
      <c r="F55" s="36"/>
      <c r="G55" s="36"/>
      <c r="H55" s="36"/>
      <c r="I55" s="36"/>
      <c r="J55" s="36"/>
      <c r="K55" s="36"/>
      <c r="L55" s="36"/>
      <c r="M55" s="145"/>
      <c r="N55" s="124"/>
      <c r="O55" s="148"/>
      <c r="P55" s="36"/>
      <c r="Q55" s="36"/>
      <c r="R55" s="36"/>
      <c r="S55" s="36"/>
      <c r="T55" s="36"/>
      <c r="U55" s="36"/>
      <c r="V55" s="36"/>
      <c r="W55" s="36"/>
      <c r="X55" s="36"/>
      <c r="Y55" s="36"/>
      <c r="Z55" s="36"/>
      <c r="AA55" s="145"/>
      <c r="AB55" s="124"/>
      <c r="AC55" s="148"/>
      <c r="AD55" s="94" t="str">
        <f>IF(O54="OK", "Yes", "No")</f>
        <v>No</v>
      </c>
      <c r="AE55" s="127"/>
      <c r="AF55" s="151"/>
    </row>
    <row r="56" spans="1:32" x14ac:dyDescent="0.2">
      <c r="A56" s="157"/>
      <c r="B56" s="35"/>
      <c r="C56" s="36"/>
      <c r="D56" s="36"/>
      <c r="E56" s="36"/>
      <c r="F56" s="36"/>
      <c r="G56" s="36"/>
      <c r="H56" s="36"/>
      <c r="I56" s="36"/>
      <c r="J56" s="36"/>
      <c r="K56" s="36"/>
      <c r="L56" s="36"/>
      <c r="M56" s="145"/>
      <c r="N56" s="124"/>
      <c r="O56" s="148"/>
      <c r="P56" s="36"/>
      <c r="Q56" s="36"/>
      <c r="R56" s="36"/>
      <c r="S56" s="36"/>
      <c r="T56" s="36"/>
      <c r="U56" s="36"/>
      <c r="V56" s="36"/>
      <c r="W56" s="36"/>
      <c r="X56" s="36"/>
      <c r="Y56" s="36"/>
      <c r="Z56" s="36"/>
      <c r="AA56" s="145"/>
      <c r="AB56" s="124"/>
      <c r="AC56" s="148"/>
      <c r="AD56" s="55" t="s">
        <v>63</v>
      </c>
      <c r="AE56" s="127"/>
      <c r="AF56" s="93" t="s">
        <v>86</v>
      </c>
    </row>
    <row r="57" spans="1:32" x14ac:dyDescent="0.2">
      <c r="A57" s="158"/>
      <c r="B57" s="35"/>
      <c r="C57" s="36"/>
      <c r="D57" s="36"/>
      <c r="E57" s="36"/>
      <c r="F57" s="36"/>
      <c r="G57" s="36"/>
      <c r="H57" s="36"/>
      <c r="I57" s="36"/>
      <c r="J57" s="36"/>
      <c r="K57" s="36"/>
      <c r="L57" s="36"/>
      <c r="M57" s="145"/>
      <c r="N57" s="124"/>
      <c r="O57" s="148"/>
      <c r="P57" s="36"/>
      <c r="Q57" s="36"/>
      <c r="R57" s="36"/>
      <c r="S57" s="36"/>
      <c r="T57" s="36"/>
      <c r="U57" s="36"/>
      <c r="V57" s="36"/>
      <c r="W57" s="36"/>
      <c r="X57" s="36"/>
      <c r="Y57" s="36"/>
      <c r="Z57" s="36"/>
      <c r="AA57" s="145"/>
      <c r="AB57" s="124"/>
      <c r="AC57" s="148"/>
      <c r="AD57" s="94" t="str">
        <f>IF(AC54="OK","Yes","No")</f>
        <v>No</v>
      </c>
      <c r="AE57" s="127"/>
      <c r="AF57" s="135"/>
    </row>
    <row r="58" spans="1:32" x14ac:dyDescent="0.2">
      <c r="A58" s="71" t="str">
        <f>IF(AD53="Cycle Complete", "", "Caution: Previous cycle incomplete")</f>
        <v>Caution: Previous cycle incomplete</v>
      </c>
      <c r="B58" s="37"/>
      <c r="C58" s="38"/>
      <c r="D58" s="38"/>
      <c r="E58" s="38"/>
      <c r="F58" s="38"/>
      <c r="G58" s="38"/>
      <c r="H58" s="38"/>
      <c r="I58" s="38"/>
      <c r="J58" s="38"/>
      <c r="K58" s="38"/>
      <c r="L58" s="38"/>
      <c r="M58" s="146"/>
      <c r="N58" s="125"/>
      <c r="O58" s="149"/>
      <c r="P58" s="38"/>
      <c r="Q58" s="38"/>
      <c r="R58" s="38"/>
      <c r="S58" s="38"/>
      <c r="T58" s="38"/>
      <c r="U58" s="38"/>
      <c r="V58" s="38"/>
      <c r="W58" s="38"/>
      <c r="X58" s="38"/>
      <c r="Y58" s="38"/>
      <c r="Z58" s="38"/>
      <c r="AA58" s="146"/>
      <c r="AB58" s="125"/>
      <c r="AC58" s="149"/>
      <c r="AD58" s="57" t="str">
        <f>IF(AND(AD55="Yes",AD57="Yes"),"Cycle Complete","Cycle Incomplete")</f>
        <v>Cycle Incomplete</v>
      </c>
      <c r="AE58" s="128"/>
      <c r="AF58" s="136"/>
    </row>
    <row r="59" spans="1:32" ht="15" customHeight="1" x14ac:dyDescent="0.2">
      <c r="A59" s="153"/>
      <c r="B59" s="45"/>
      <c r="C59" s="46"/>
      <c r="D59" s="46"/>
      <c r="E59" s="46"/>
      <c r="F59" s="46"/>
      <c r="G59" s="46"/>
      <c r="H59" s="46"/>
      <c r="I59" s="46"/>
      <c r="J59" s="46"/>
      <c r="K59" s="46"/>
      <c r="L59" s="46"/>
      <c r="M59" s="129"/>
      <c r="N59" s="132">
        <f>COUNTIF(C59:L63,"y")</f>
        <v>0</v>
      </c>
      <c r="O59" s="141" t="str">
        <f t="shared" ref="O59" si="18">IF(N59&gt;0,"OK","No Observation")</f>
        <v>No Observation</v>
      </c>
      <c r="P59" s="46"/>
      <c r="Q59" s="46"/>
      <c r="R59" s="46"/>
      <c r="S59" s="46"/>
      <c r="T59" s="46"/>
      <c r="U59" s="46"/>
      <c r="V59" s="46"/>
      <c r="W59" s="46"/>
      <c r="X59" s="46"/>
      <c r="Y59" s="46"/>
      <c r="Z59" s="46"/>
      <c r="AA59" s="129"/>
      <c r="AB59" s="132">
        <f>COUNTIF(P59:Z63,"Y")</f>
        <v>0</v>
      </c>
      <c r="AC59" s="141" t="str">
        <f t="shared" ref="AC59" si="19">IF(AB59&gt;0,"OK","No Debrief")</f>
        <v>No Debrief</v>
      </c>
      <c r="AD59" s="68" t="s">
        <v>62</v>
      </c>
      <c r="AE59" s="120"/>
      <c r="AF59" s="137"/>
    </row>
    <row r="60" spans="1:32" x14ac:dyDescent="0.2">
      <c r="A60" s="154"/>
      <c r="B60" s="47"/>
      <c r="C60" s="48"/>
      <c r="D60" s="48"/>
      <c r="E60" s="48"/>
      <c r="F60" s="48"/>
      <c r="G60" s="48"/>
      <c r="H60" s="48"/>
      <c r="I60" s="48"/>
      <c r="J60" s="48"/>
      <c r="K60" s="48"/>
      <c r="L60" s="48"/>
      <c r="M60" s="130"/>
      <c r="N60" s="133"/>
      <c r="O60" s="142"/>
      <c r="P60" s="48"/>
      <c r="Q60" s="48"/>
      <c r="R60" s="48"/>
      <c r="S60" s="48"/>
      <c r="T60" s="48"/>
      <c r="U60" s="48"/>
      <c r="V60" s="48"/>
      <c r="W60" s="48"/>
      <c r="X60" s="48"/>
      <c r="Y60" s="48"/>
      <c r="Z60" s="48"/>
      <c r="AA60" s="130"/>
      <c r="AB60" s="133"/>
      <c r="AC60" s="142"/>
      <c r="AD60" s="94" t="str">
        <f>IF(O59="OK", "Yes", "No")</f>
        <v>No</v>
      </c>
      <c r="AE60" s="121"/>
      <c r="AF60" s="138"/>
    </row>
    <row r="61" spans="1:32" x14ac:dyDescent="0.2">
      <c r="A61" s="154"/>
      <c r="B61" s="47"/>
      <c r="C61" s="48"/>
      <c r="D61" s="48"/>
      <c r="E61" s="48"/>
      <c r="F61" s="48"/>
      <c r="G61" s="48"/>
      <c r="H61" s="48"/>
      <c r="I61" s="48"/>
      <c r="J61" s="48"/>
      <c r="K61" s="48"/>
      <c r="L61" s="48"/>
      <c r="M61" s="130"/>
      <c r="N61" s="133"/>
      <c r="O61" s="142"/>
      <c r="P61" s="48"/>
      <c r="Q61" s="48"/>
      <c r="R61" s="48"/>
      <c r="S61" s="48"/>
      <c r="T61" s="48"/>
      <c r="U61" s="48"/>
      <c r="V61" s="48"/>
      <c r="W61" s="48"/>
      <c r="X61" s="48"/>
      <c r="Y61" s="48"/>
      <c r="Z61" s="48"/>
      <c r="AA61" s="130"/>
      <c r="AB61" s="133"/>
      <c r="AC61" s="142"/>
      <c r="AD61" s="55" t="s">
        <v>63</v>
      </c>
      <c r="AE61" s="121"/>
      <c r="AF61" s="93" t="s">
        <v>86</v>
      </c>
    </row>
    <row r="62" spans="1:32" x14ac:dyDescent="0.2">
      <c r="A62" s="155"/>
      <c r="B62" s="47"/>
      <c r="C62" s="48"/>
      <c r="D62" s="48"/>
      <c r="E62" s="48"/>
      <c r="F62" s="48"/>
      <c r="G62" s="48"/>
      <c r="H62" s="48"/>
      <c r="I62" s="48"/>
      <c r="J62" s="48"/>
      <c r="K62" s="48"/>
      <c r="L62" s="48"/>
      <c r="M62" s="130"/>
      <c r="N62" s="133"/>
      <c r="O62" s="142"/>
      <c r="P62" s="48"/>
      <c r="Q62" s="48"/>
      <c r="R62" s="48"/>
      <c r="S62" s="48"/>
      <c r="T62" s="48"/>
      <c r="U62" s="48"/>
      <c r="V62" s="48"/>
      <c r="W62" s="48"/>
      <c r="X62" s="48"/>
      <c r="Y62" s="48"/>
      <c r="Z62" s="48"/>
      <c r="AA62" s="130"/>
      <c r="AB62" s="133"/>
      <c r="AC62" s="142"/>
      <c r="AD62" s="94" t="str">
        <f>IF(AC59="OK","Yes","No")</f>
        <v>No</v>
      </c>
      <c r="AE62" s="121"/>
      <c r="AF62" s="139"/>
    </row>
    <row r="63" spans="1:32" x14ac:dyDescent="0.2">
      <c r="A63" s="53" t="str">
        <f>IF(AD58="Cycle Complete", "", "Caution: Previous cycle incomplete")</f>
        <v>Caution: Previous cycle incomplete</v>
      </c>
      <c r="B63" s="49"/>
      <c r="C63" s="50"/>
      <c r="D63" s="50"/>
      <c r="E63" s="50"/>
      <c r="F63" s="50"/>
      <c r="G63" s="50"/>
      <c r="H63" s="50"/>
      <c r="I63" s="50"/>
      <c r="J63" s="50"/>
      <c r="K63" s="50"/>
      <c r="L63" s="50"/>
      <c r="M63" s="131"/>
      <c r="N63" s="134"/>
      <c r="O63" s="143"/>
      <c r="P63" s="50"/>
      <c r="Q63" s="50"/>
      <c r="R63" s="50"/>
      <c r="S63" s="50"/>
      <c r="T63" s="50"/>
      <c r="U63" s="50"/>
      <c r="V63" s="50"/>
      <c r="W63" s="50"/>
      <c r="X63" s="50"/>
      <c r="Y63" s="50"/>
      <c r="Z63" s="50"/>
      <c r="AA63" s="131"/>
      <c r="AB63" s="134"/>
      <c r="AC63" s="143"/>
      <c r="AD63" s="57" t="str">
        <f>IF(AND(AD60="Yes",AD62="Yes"),"Cycle Complete","Cycle Incomplete")</f>
        <v>Cycle Incomplete</v>
      </c>
      <c r="AE63" s="122"/>
      <c r="AF63" s="140"/>
    </row>
    <row r="64" spans="1:32" ht="15" customHeight="1" x14ac:dyDescent="0.2">
      <c r="A64" s="156"/>
      <c r="B64" s="33"/>
      <c r="C64" s="34"/>
      <c r="D64" s="34"/>
      <c r="E64" s="34"/>
      <c r="F64" s="34"/>
      <c r="G64" s="34"/>
      <c r="H64" s="34"/>
      <c r="I64" s="34"/>
      <c r="J64" s="34"/>
      <c r="K64" s="34"/>
      <c r="L64" s="34"/>
      <c r="M64" s="144"/>
      <c r="N64" s="123">
        <f>COUNTIF(C64:L68,"y")</f>
        <v>0</v>
      </c>
      <c r="O64" s="147" t="str">
        <f t="shared" ref="O64" si="20">IF(N64&gt;0,"OK","No Observation")</f>
        <v>No Observation</v>
      </c>
      <c r="P64" s="34"/>
      <c r="Q64" s="34"/>
      <c r="R64" s="34"/>
      <c r="S64" s="34"/>
      <c r="T64" s="34"/>
      <c r="U64" s="34"/>
      <c r="V64" s="34"/>
      <c r="W64" s="34"/>
      <c r="X64" s="34"/>
      <c r="Y64" s="34"/>
      <c r="Z64" s="34"/>
      <c r="AA64" s="144"/>
      <c r="AB64" s="123">
        <f>COUNTIF(P64:Z68,"Y")</f>
        <v>0</v>
      </c>
      <c r="AC64" s="147" t="str">
        <f t="shared" ref="AC64" si="21">IF(AB64&gt;0,"OK","No Debrief")</f>
        <v>No Debrief</v>
      </c>
      <c r="AD64" s="68" t="s">
        <v>62</v>
      </c>
      <c r="AE64" s="126"/>
      <c r="AF64" s="152"/>
    </row>
    <row r="65" spans="1:32" x14ac:dyDescent="0.2">
      <c r="A65" s="157"/>
      <c r="B65" s="35"/>
      <c r="C65" s="36"/>
      <c r="D65" s="36"/>
      <c r="E65" s="36"/>
      <c r="F65" s="36"/>
      <c r="G65" s="36"/>
      <c r="H65" s="36"/>
      <c r="I65" s="36"/>
      <c r="J65" s="36"/>
      <c r="K65" s="36"/>
      <c r="L65" s="36"/>
      <c r="M65" s="145"/>
      <c r="N65" s="124"/>
      <c r="O65" s="148"/>
      <c r="P65" s="36"/>
      <c r="Q65" s="36"/>
      <c r="R65" s="36"/>
      <c r="S65" s="36"/>
      <c r="T65" s="36"/>
      <c r="U65" s="36"/>
      <c r="V65" s="36"/>
      <c r="W65" s="36"/>
      <c r="X65" s="36"/>
      <c r="Y65" s="36"/>
      <c r="Z65" s="36"/>
      <c r="AA65" s="145"/>
      <c r="AB65" s="124"/>
      <c r="AC65" s="148"/>
      <c r="AD65" s="94" t="str">
        <f>IF(O64="OK", "Yes", "No")</f>
        <v>No</v>
      </c>
      <c r="AE65" s="127"/>
      <c r="AF65" s="151"/>
    </row>
    <row r="66" spans="1:32" x14ac:dyDescent="0.2">
      <c r="A66" s="157"/>
      <c r="B66" s="35"/>
      <c r="C66" s="36"/>
      <c r="D66" s="36"/>
      <c r="E66" s="36"/>
      <c r="F66" s="36"/>
      <c r="G66" s="36"/>
      <c r="H66" s="36"/>
      <c r="I66" s="36"/>
      <c r="J66" s="36"/>
      <c r="K66" s="36"/>
      <c r="L66" s="36"/>
      <c r="M66" s="145"/>
      <c r="N66" s="124"/>
      <c r="O66" s="148"/>
      <c r="P66" s="36"/>
      <c r="Q66" s="36"/>
      <c r="R66" s="36"/>
      <c r="S66" s="36"/>
      <c r="T66" s="36"/>
      <c r="U66" s="36"/>
      <c r="V66" s="36"/>
      <c r="W66" s="36"/>
      <c r="X66" s="36"/>
      <c r="Y66" s="36"/>
      <c r="Z66" s="36"/>
      <c r="AA66" s="145"/>
      <c r="AB66" s="124"/>
      <c r="AC66" s="148"/>
      <c r="AD66" s="55" t="s">
        <v>63</v>
      </c>
      <c r="AE66" s="127"/>
      <c r="AF66" s="93" t="s">
        <v>86</v>
      </c>
    </row>
    <row r="67" spans="1:32" x14ac:dyDescent="0.2">
      <c r="A67" s="158"/>
      <c r="B67" s="35"/>
      <c r="C67" s="36"/>
      <c r="D67" s="36"/>
      <c r="E67" s="36"/>
      <c r="F67" s="36"/>
      <c r="G67" s="36"/>
      <c r="H67" s="36"/>
      <c r="I67" s="36"/>
      <c r="J67" s="36"/>
      <c r="K67" s="36"/>
      <c r="L67" s="36"/>
      <c r="M67" s="145"/>
      <c r="N67" s="124"/>
      <c r="O67" s="148"/>
      <c r="P67" s="36"/>
      <c r="Q67" s="36"/>
      <c r="R67" s="36"/>
      <c r="S67" s="36"/>
      <c r="T67" s="36"/>
      <c r="U67" s="36"/>
      <c r="V67" s="36"/>
      <c r="W67" s="36"/>
      <c r="X67" s="36"/>
      <c r="Y67" s="36"/>
      <c r="Z67" s="36"/>
      <c r="AA67" s="145"/>
      <c r="AB67" s="124"/>
      <c r="AC67" s="148"/>
      <c r="AD67" s="94" t="str">
        <f>IF(AC64="OK","Yes","No")</f>
        <v>No</v>
      </c>
      <c r="AE67" s="127"/>
      <c r="AF67" s="135"/>
    </row>
    <row r="68" spans="1:32" x14ac:dyDescent="0.2">
      <c r="A68" s="71" t="str">
        <f>IF(AD63="Cycle Complete", "", "Caution: Previous cycle incomplete")</f>
        <v>Caution: Previous cycle incomplete</v>
      </c>
      <c r="B68" s="37"/>
      <c r="C68" s="38"/>
      <c r="D68" s="38"/>
      <c r="E68" s="38"/>
      <c r="F68" s="38"/>
      <c r="G68" s="38"/>
      <c r="H68" s="38"/>
      <c r="I68" s="38"/>
      <c r="J68" s="38"/>
      <c r="K68" s="38"/>
      <c r="L68" s="38"/>
      <c r="M68" s="146"/>
      <c r="N68" s="125"/>
      <c r="O68" s="149"/>
      <c r="P68" s="38"/>
      <c r="Q68" s="38"/>
      <c r="R68" s="38"/>
      <c r="S68" s="38"/>
      <c r="T68" s="38"/>
      <c r="U68" s="38"/>
      <c r="V68" s="38"/>
      <c r="W68" s="38"/>
      <c r="X68" s="38"/>
      <c r="Y68" s="38"/>
      <c r="Z68" s="38"/>
      <c r="AA68" s="146"/>
      <c r="AB68" s="125"/>
      <c r="AC68" s="149"/>
      <c r="AD68" s="57" t="str">
        <f>IF(AND(AD65="Yes",AD67="Yes"),"Cycle Complete","Cycle Incomplete")</f>
        <v>Cycle Incomplete</v>
      </c>
      <c r="AE68" s="128"/>
      <c r="AF68" s="136"/>
    </row>
    <row r="69" spans="1:32" ht="15" customHeight="1" x14ac:dyDescent="0.2">
      <c r="A69" s="153"/>
      <c r="B69" s="45"/>
      <c r="C69" s="46"/>
      <c r="D69" s="46"/>
      <c r="E69" s="46"/>
      <c r="F69" s="46"/>
      <c r="G69" s="46"/>
      <c r="H69" s="46"/>
      <c r="I69" s="46"/>
      <c r="J69" s="46"/>
      <c r="K69" s="46"/>
      <c r="L69" s="46"/>
      <c r="M69" s="129"/>
      <c r="N69" s="132">
        <f>COUNTIF(C69:L73,"y")</f>
        <v>0</v>
      </c>
      <c r="O69" s="141" t="str">
        <f t="shared" ref="O69" si="22">IF(N69&gt;0,"OK","No Observation")</f>
        <v>No Observation</v>
      </c>
      <c r="P69" s="46"/>
      <c r="Q69" s="46"/>
      <c r="R69" s="46"/>
      <c r="S69" s="46"/>
      <c r="T69" s="46"/>
      <c r="U69" s="46"/>
      <c r="V69" s="46"/>
      <c r="W69" s="46"/>
      <c r="X69" s="46"/>
      <c r="Y69" s="46"/>
      <c r="Z69" s="46"/>
      <c r="AA69" s="129"/>
      <c r="AB69" s="132">
        <f>COUNTIF(P69:Z73,"Y")</f>
        <v>0</v>
      </c>
      <c r="AC69" s="141" t="str">
        <f t="shared" ref="AC69" si="23">IF(AB69&gt;0,"OK","No Debrief")</f>
        <v>No Debrief</v>
      </c>
      <c r="AD69" s="68" t="s">
        <v>62</v>
      </c>
      <c r="AE69" s="120"/>
      <c r="AF69" s="137"/>
    </row>
    <row r="70" spans="1:32" x14ac:dyDescent="0.2">
      <c r="A70" s="154"/>
      <c r="B70" s="47"/>
      <c r="C70" s="48"/>
      <c r="D70" s="48"/>
      <c r="E70" s="48"/>
      <c r="F70" s="48"/>
      <c r="G70" s="48"/>
      <c r="H70" s="48"/>
      <c r="I70" s="48"/>
      <c r="J70" s="48"/>
      <c r="K70" s="48"/>
      <c r="L70" s="48"/>
      <c r="M70" s="130"/>
      <c r="N70" s="133"/>
      <c r="O70" s="142"/>
      <c r="P70" s="48"/>
      <c r="Q70" s="48"/>
      <c r="R70" s="48"/>
      <c r="S70" s="48"/>
      <c r="T70" s="48"/>
      <c r="U70" s="48"/>
      <c r="V70" s="48"/>
      <c r="W70" s="48"/>
      <c r="X70" s="48"/>
      <c r="Y70" s="48"/>
      <c r="Z70" s="48"/>
      <c r="AA70" s="130"/>
      <c r="AB70" s="133"/>
      <c r="AC70" s="142"/>
      <c r="AD70" s="94" t="str">
        <f>IF(O69="OK", "Yes", "No")</f>
        <v>No</v>
      </c>
      <c r="AE70" s="121"/>
      <c r="AF70" s="138"/>
    </row>
    <row r="71" spans="1:32" x14ac:dyDescent="0.2">
      <c r="A71" s="154"/>
      <c r="B71" s="47"/>
      <c r="C71" s="48"/>
      <c r="D71" s="48"/>
      <c r="E71" s="48"/>
      <c r="F71" s="48"/>
      <c r="G71" s="48"/>
      <c r="H71" s="48"/>
      <c r="I71" s="48"/>
      <c r="J71" s="48"/>
      <c r="K71" s="48"/>
      <c r="L71" s="48"/>
      <c r="M71" s="130"/>
      <c r="N71" s="133"/>
      <c r="O71" s="142"/>
      <c r="P71" s="48"/>
      <c r="Q71" s="48"/>
      <c r="R71" s="48"/>
      <c r="S71" s="48"/>
      <c r="T71" s="48"/>
      <c r="U71" s="48"/>
      <c r="V71" s="48"/>
      <c r="W71" s="48"/>
      <c r="X71" s="48"/>
      <c r="Y71" s="48"/>
      <c r="Z71" s="48"/>
      <c r="AA71" s="130"/>
      <c r="AB71" s="133"/>
      <c r="AC71" s="142"/>
      <c r="AD71" s="55" t="s">
        <v>63</v>
      </c>
      <c r="AE71" s="121"/>
      <c r="AF71" s="93" t="s">
        <v>86</v>
      </c>
    </row>
    <row r="72" spans="1:32" x14ac:dyDescent="0.2">
      <c r="A72" s="155"/>
      <c r="B72" s="47"/>
      <c r="C72" s="48"/>
      <c r="D72" s="48"/>
      <c r="E72" s="48"/>
      <c r="F72" s="48"/>
      <c r="G72" s="48"/>
      <c r="H72" s="48"/>
      <c r="I72" s="48"/>
      <c r="J72" s="48"/>
      <c r="K72" s="48"/>
      <c r="L72" s="48"/>
      <c r="M72" s="130"/>
      <c r="N72" s="133"/>
      <c r="O72" s="142"/>
      <c r="P72" s="48"/>
      <c r="Q72" s="48"/>
      <c r="R72" s="48"/>
      <c r="S72" s="48"/>
      <c r="T72" s="48"/>
      <c r="U72" s="48"/>
      <c r="V72" s="48"/>
      <c r="W72" s="48"/>
      <c r="X72" s="48"/>
      <c r="Y72" s="48"/>
      <c r="Z72" s="48"/>
      <c r="AA72" s="130"/>
      <c r="AB72" s="133"/>
      <c r="AC72" s="142"/>
      <c r="AD72" s="94" t="str">
        <f>IF(AC69="OK","Yes","No")</f>
        <v>No</v>
      </c>
      <c r="AE72" s="121"/>
      <c r="AF72" s="139"/>
    </row>
    <row r="73" spans="1:32" x14ac:dyDescent="0.2">
      <c r="A73" s="53" t="str">
        <f>IF(AD68="Cycle Complete", "", "Caution: Previous cycle incomplete")</f>
        <v>Caution: Previous cycle incomplete</v>
      </c>
      <c r="B73" s="49"/>
      <c r="C73" s="50"/>
      <c r="D73" s="50"/>
      <c r="E73" s="50"/>
      <c r="F73" s="50"/>
      <c r="G73" s="50"/>
      <c r="H73" s="50"/>
      <c r="I73" s="50"/>
      <c r="J73" s="50"/>
      <c r="K73" s="50"/>
      <c r="L73" s="50"/>
      <c r="M73" s="131"/>
      <c r="N73" s="134"/>
      <c r="O73" s="143"/>
      <c r="P73" s="50"/>
      <c r="Q73" s="50"/>
      <c r="R73" s="50"/>
      <c r="S73" s="50"/>
      <c r="T73" s="50"/>
      <c r="U73" s="50"/>
      <c r="V73" s="50"/>
      <c r="W73" s="50"/>
      <c r="X73" s="50"/>
      <c r="Y73" s="50"/>
      <c r="Z73" s="50"/>
      <c r="AA73" s="131"/>
      <c r="AB73" s="134"/>
      <c r="AC73" s="143"/>
      <c r="AD73" s="57" t="str">
        <f>IF(AND(AD70="Yes",AD72="Yes"),"Cycle Complete","Cycle Incomplete")</f>
        <v>Cycle Incomplete</v>
      </c>
      <c r="AE73" s="122"/>
      <c r="AF73" s="140"/>
    </row>
    <row r="74" spans="1:32" ht="15" customHeight="1" x14ac:dyDescent="0.2">
      <c r="A74" s="156"/>
      <c r="B74" s="33"/>
      <c r="C74" s="34"/>
      <c r="D74" s="34"/>
      <c r="E74" s="34"/>
      <c r="F74" s="34"/>
      <c r="G74" s="34"/>
      <c r="H74" s="34"/>
      <c r="I74" s="34"/>
      <c r="J74" s="34"/>
      <c r="K74" s="34"/>
      <c r="L74" s="34"/>
      <c r="M74" s="144"/>
      <c r="N74" s="123">
        <f>COUNTIF(C74:L78,"y")</f>
        <v>0</v>
      </c>
      <c r="O74" s="147" t="str">
        <f t="shared" ref="O74" si="24">IF(N74&gt;0,"OK","No Observation")</f>
        <v>No Observation</v>
      </c>
      <c r="P74" s="34"/>
      <c r="Q74" s="34"/>
      <c r="R74" s="34"/>
      <c r="S74" s="34"/>
      <c r="T74" s="34"/>
      <c r="U74" s="34"/>
      <c r="V74" s="34"/>
      <c r="W74" s="34"/>
      <c r="X74" s="34"/>
      <c r="Y74" s="34"/>
      <c r="Z74" s="34"/>
      <c r="AA74" s="144"/>
      <c r="AB74" s="123">
        <f>COUNTIF(P74:Z78,"Y")</f>
        <v>0</v>
      </c>
      <c r="AC74" s="147" t="str">
        <f t="shared" ref="AC74" si="25">IF(AB74&gt;0,"OK","No Debrief")</f>
        <v>No Debrief</v>
      </c>
      <c r="AD74" s="68" t="s">
        <v>62</v>
      </c>
      <c r="AE74" s="126"/>
      <c r="AF74" s="152"/>
    </row>
    <row r="75" spans="1:32" x14ac:dyDescent="0.2">
      <c r="A75" s="157"/>
      <c r="B75" s="35"/>
      <c r="C75" s="36"/>
      <c r="D75" s="36"/>
      <c r="E75" s="36"/>
      <c r="F75" s="36"/>
      <c r="G75" s="36"/>
      <c r="H75" s="36"/>
      <c r="I75" s="36"/>
      <c r="J75" s="36"/>
      <c r="K75" s="36"/>
      <c r="L75" s="36"/>
      <c r="M75" s="145"/>
      <c r="N75" s="124"/>
      <c r="O75" s="148"/>
      <c r="P75" s="36"/>
      <c r="Q75" s="36"/>
      <c r="R75" s="36"/>
      <c r="S75" s="36"/>
      <c r="T75" s="36"/>
      <c r="U75" s="36"/>
      <c r="V75" s="36"/>
      <c r="W75" s="36"/>
      <c r="X75" s="36"/>
      <c r="Y75" s="36"/>
      <c r="Z75" s="36"/>
      <c r="AA75" s="145"/>
      <c r="AB75" s="124"/>
      <c r="AC75" s="148"/>
      <c r="AD75" s="94" t="str">
        <f>IF(O74="OK", "Yes", "No")</f>
        <v>No</v>
      </c>
      <c r="AE75" s="127"/>
      <c r="AF75" s="151"/>
    </row>
    <row r="76" spans="1:32" x14ac:dyDescent="0.2">
      <c r="A76" s="157"/>
      <c r="B76" s="35"/>
      <c r="C76" s="36"/>
      <c r="D76" s="36"/>
      <c r="E76" s="36"/>
      <c r="F76" s="36"/>
      <c r="G76" s="36"/>
      <c r="H76" s="36"/>
      <c r="I76" s="36"/>
      <c r="J76" s="36"/>
      <c r="K76" s="36"/>
      <c r="L76" s="36"/>
      <c r="M76" s="145"/>
      <c r="N76" s="124"/>
      <c r="O76" s="148"/>
      <c r="P76" s="36"/>
      <c r="Q76" s="36"/>
      <c r="R76" s="36"/>
      <c r="S76" s="36"/>
      <c r="T76" s="36"/>
      <c r="U76" s="36"/>
      <c r="V76" s="36"/>
      <c r="W76" s="36"/>
      <c r="X76" s="36"/>
      <c r="Y76" s="36"/>
      <c r="Z76" s="36"/>
      <c r="AA76" s="145"/>
      <c r="AB76" s="124"/>
      <c r="AC76" s="148"/>
      <c r="AD76" s="55" t="s">
        <v>63</v>
      </c>
      <c r="AE76" s="127"/>
      <c r="AF76" s="93" t="s">
        <v>86</v>
      </c>
    </row>
    <row r="77" spans="1:32" x14ac:dyDescent="0.2">
      <c r="A77" s="158"/>
      <c r="B77" s="35"/>
      <c r="C77" s="36"/>
      <c r="D77" s="36"/>
      <c r="E77" s="36"/>
      <c r="F77" s="36"/>
      <c r="G77" s="36"/>
      <c r="H77" s="36"/>
      <c r="I77" s="36"/>
      <c r="J77" s="36"/>
      <c r="K77" s="36"/>
      <c r="L77" s="36"/>
      <c r="M77" s="145"/>
      <c r="N77" s="124"/>
      <c r="O77" s="148"/>
      <c r="P77" s="36"/>
      <c r="Q77" s="36"/>
      <c r="R77" s="36"/>
      <c r="S77" s="36"/>
      <c r="T77" s="36"/>
      <c r="U77" s="36"/>
      <c r="V77" s="36"/>
      <c r="W77" s="36"/>
      <c r="X77" s="36"/>
      <c r="Y77" s="36"/>
      <c r="Z77" s="36"/>
      <c r="AA77" s="145"/>
      <c r="AB77" s="124"/>
      <c r="AC77" s="148"/>
      <c r="AD77" s="94" t="str">
        <f>IF(AC74="OK","Yes","No")</f>
        <v>No</v>
      </c>
      <c r="AE77" s="127"/>
      <c r="AF77" s="135"/>
    </row>
    <row r="78" spans="1:32" x14ac:dyDescent="0.2">
      <c r="A78" s="71" t="str">
        <f>IF(AD73="Cycle Complete", "", "Caution: Previous cycle incomplete")</f>
        <v>Caution: Previous cycle incomplete</v>
      </c>
      <c r="B78" s="37"/>
      <c r="C78" s="38"/>
      <c r="D78" s="38"/>
      <c r="E78" s="38"/>
      <c r="F78" s="38"/>
      <c r="G78" s="38"/>
      <c r="H78" s="38"/>
      <c r="I78" s="38"/>
      <c r="J78" s="38"/>
      <c r="K78" s="38"/>
      <c r="L78" s="38"/>
      <c r="M78" s="146"/>
      <c r="N78" s="125"/>
      <c r="O78" s="149"/>
      <c r="P78" s="38"/>
      <c r="Q78" s="38"/>
      <c r="R78" s="38"/>
      <c r="S78" s="38"/>
      <c r="T78" s="38"/>
      <c r="U78" s="38"/>
      <c r="V78" s="38"/>
      <c r="W78" s="38"/>
      <c r="X78" s="38"/>
      <c r="Y78" s="38"/>
      <c r="Z78" s="38"/>
      <c r="AA78" s="146"/>
      <c r="AB78" s="125"/>
      <c r="AC78" s="149"/>
      <c r="AD78" s="57" t="str">
        <f>IF(AND(AD75="Yes",AD77="Yes"),"Cycle Complete","Cycle Incomplete")</f>
        <v>Cycle Incomplete</v>
      </c>
      <c r="AE78" s="128"/>
      <c r="AF78" s="136"/>
    </row>
    <row r="79" spans="1:32" ht="15" customHeight="1" x14ac:dyDescent="0.2">
      <c r="A79" s="153"/>
      <c r="B79" s="45"/>
      <c r="C79" s="46"/>
      <c r="D79" s="46"/>
      <c r="E79" s="46"/>
      <c r="F79" s="46"/>
      <c r="G79" s="46"/>
      <c r="H79" s="46"/>
      <c r="I79" s="46"/>
      <c r="J79" s="46"/>
      <c r="K79" s="46"/>
      <c r="L79" s="46"/>
      <c r="M79" s="129"/>
      <c r="N79" s="132">
        <f>COUNTIF(C79:L83,"y")</f>
        <v>0</v>
      </c>
      <c r="O79" s="141" t="str">
        <f t="shared" ref="O79" si="26">IF(N79&gt;0,"OK","No Observation")</f>
        <v>No Observation</v>
      </c>
      <c r="P79" s="46"/>
      <c r="Q79" s="46"/>
      <c r="R79" s="46"/>
      <c r="S79" s="46"/>
      <c r="T79" s="46"/>
      <c r="U79" s="46"/>
      <c r="V79" s="46"/>
      <c r="W79" s="46"/>
      <c r="X79" s="46"/>
      <c r="Y79" s="46"/>
      <c r="Z79" s="46"/>
      <c r="AA79" s="129"/>
      <c r="AB79" s="132">
        <f>COUNTIF(P79:Z83,"Y")</f>
        <v>0</v>
      </c>
      <c r="AC79" s="141" t="str">
        <f t="shared" ref="AC79" si="27">IF(AB79&gt;0,"OK","No Debrief")</f>
        <v>No Debrief</v>
      </c>
      <c r="AD79" s="68" t="s">
        <v>62</v>
      </c>
      <c r="AE79" s="120"/>
      <c r="AF79" s="137"/>
    </row>
    <row r="80" spans="1:32" x14ac:dyDescent="0.2">
      <c r="A80" s="154"/>
      <c r="B80" s="47"/>
      <c r="C80" s="48"/>
      <c r="D80" s="48"/>
      <c r="E80" s="48"/>
      <c r="F80" s="48"/>
      <c r="G80" s="48"/>
      <c r="H80" s="48"/>
      <c r="I80" s="48"/>
      <c r="J80" s="48"/>
      <c r="K80" s="48"/>
      <c r="L80" s="48"/>
      <c r="M80" s="130"/>
      <c r="N80" s="133"/>
      <c r="O80" s="142"/>
      <c r="P80" s="48"/>
      <c r="Q80" s="48"/>
      <c r="R80" s="48"/>
      <c r="S80" s="48"/>
      <c r="T80" s="48"/>
      <c r="U80" s="48"/>
      <c r="V80" s="48"/>
      <c r="W80" s="48"/>
      <c r="X80" s="48"/>
      <c r="Y80" s="48"/>
      <c r="Z80" s="48"/>
      <c r="AA80" s="130"/>
      <c r="AB80" s="133"/>
      <c r="AC80" s="142"/>
      <c r="AD80" s="94" t="str">
        <f>IF(O79="OK", "Yes", "No")</f>
        <v>No</v>
      </c>
      <c r="AE80" s="121"/>
      <c r="AF80" s="138"/>
    </row>
    <row r="81" spans="1:32" x14ac:dyDescent="0.2">
      <c r="A81" s="154"/>
      <c r="B81" s="47"/>
      <c r="C81" s="48"/>
      <c r="D81" s="48"/>
      <c r="E81" s="48"/>
      <c r="F81" s="48"/>
      <c r="G81" s="48"/>
      <c r="H81" s="48"/>
      <c r="I81" s="48"/>
      <c r="J81" s="48"/>
      <c r="K81" s="48"/>
      <c r="L81" s="48"/>
      <c r="M81" s="130"/>
      <c r="N81" s="133"/>
      <c r="O81" s="142"/>
      <c r="P81" s="48"/>
      <c r="Q81" s="48"/>
      <c r="R81" s="48"/>
      <c r="S81" s="48"/>
      <c r="T81" s="48"/>
      <c r="U81" s="48"/>
      <c r="V81" s="48"/>
      <c r="W81" s="48"/>
      <c r="X81" s="48"/>
      <c r="Y81" s="48"/>
      <c r="Z81" s="48"/>
      <c r="AA81" s="130"/>
      <c r="AB81" s="133"/>
      <c r="AC81" s="142"/>
      <c r="AD81" s="55" t="s">
        <v>63</v>
      </c>
      <c r="AE81" s="121"/>
      <c r="AF81" s="93" t="s">
        <v>86</v>
      </c>
    </row>
    <row r="82" spans="1:32" x14ac:dyDescent="0.2">
      <c r="A82" s="155"/>
      <c r="B82" s="47"/>
      <c r="C82" s="48"/>
      <c r="D82" s="48"/>
      <c r="E82" s="48"/>
      <c r="F82" s="48"/>
      <c r="G82" s="48"/>
      <c r="H82" s="48"/>
      <c r="I82" s="48"/>
      <c r="J82" s="48"/>
      <c r="K82" s="48"/>
      <c r="L82" s="48"/>
      <c r="M82" s="130"/>
      <c r="N82" s="133"/>
      <c r="O82" s="142"/>
      <c r="P82" s="48"/>
      <c r="Q82" s="48"/>
      <c r="R82" s="48"/>
      <c r="S82" s="48"/>
      <c r="T82" s="48"/>
      <c r="U82" s="48"/>
      <c r="V82" s="48"/>
      <c r="W82" s="48"/>
      <c r="X82" s="48"/>
      <c r="Y82" s="48"/>
      <c r="Z82" s="48"/>
      <c r="AA82" s="130"/>
      <c r="AB82" s="133"/>
      <c r="AC82" s="142"/>
      <c r="AD82" s="94" t="str">
        <f>IF(AC79="OK","Yes","No")</f>
        <v>No</v>
      </c>
      <c r="AE82" s="121"/>
      <c r="AF82" s="139"/>
    </row>
    <row r="83" spans="1:32" x14ac:dyDescent="0.2">
      <c r="A83" s="53" t="str">
        <f>IF(AD78="Cycle Complete", "", "Caution: Previous cycle incomplete")</f>
        <v>Caution: Previous cycle incomplete</v>
      </c>
      <c r="B83" s="49"/>
      <c r="C83" s="50"/>
      <c r="D83" s="50"/>
      <c r="E83" s="50"/>
      <c r="F83" s="50"/>
      <c r="G83" s="50"/>
      <c r="H83" s="50"/>
      <c r="I83" s="50"/>
      <c r="J83" s="50"/>
      <c r="K83" s="50"/>
      <c r="L83" s="50"/>
      <c r="M83" s="131"/>
      <c r="N83" s="134"/>
      <c r="O83" s="143"/>
      <c r="P83" s="50"/>
      <c r="Q83" s="50"/>
      <c r="R83" s="50"/>
      <c r="S83" s="50"/>
      <c r="T83" s="50"/>
      <c r="U83" s="50"/>
      <c r="V83" s="50"/>
      <c r="W83" s="50"/>
      <c r="X83" s="50"/>
      <c r="Y83" s="50"/>
      <c r="Z83" s="50"/>
      <c r="AA83" s="131"/>
      <c r="AB83" s="134"/>
      <c r="AC83" s="143"/>
      <c r="AD83" s="57" t="str">
        <f>IF(AND(AD80="Yes",AD82="Yes"),"Cycle Complete","Cycle Incomplete")</f>
        <v>Cycle Incomplete</v>
      </c>
      <c r="AE83" s="122"/>
      <c r="AF83" s="140"/>
    </row>
    <row r="84" spans="1:32" ht="15" customHeight="1" x14ac:dyDescent="0.2">
      <c r="A84" s="156"/>
      <c r="B84" s="33"/>
      <c r="C84" s="34"/>
      <c r="D84" s="34"/>
      <c r="E84" s="34"/>
      <c r="F84" s="34"/>
      <c r="G84" s="34"/>
      <c r="H84" s="34"/>
      <c r="I84" s="34"/>
      <c r="J84" s="34"/>
      <c r="K84" s="34"/>
      <c r="L84" s="34"/>
      <c r="M84" s="144"/>
      <c r="N84" s="123">
        <f>COUNTIF(C84:L88,"y")</f>
        <v>0</v>
      </c>
      <c r="O84" s="147" t="str">
        <f t="shared" ref="O84" si="28">IF(N84&gt;0,"OK","No Observation")</f>
        <v>No Observation</v>
      </c>
      <c r="P84" s="34"/>
      <c r="Q84" s="34"/>
      <c r="R84" s="34"/>
      <c r="S84" s="34"/>
      <c r="T84" s="34"/>
      <c r="U84" s="34"/>
      <c r="V84" s="34"/>
      <c r="W84" s="34"/>
      <c r="X84" s="34"/>
      <c r="Y84" s="34"/>
      <c r="Z84" s="34"/>
      <c r="AA84" s="144"/>
      <c r="AB84" s="123">
        <f>COUNTIF(P84:Z88,"Y")</f>
        <v>0</v>
      </c>
      <c r="AC84" s="147" t="str">
        <f t="shared" ref="AC84" si="29">IF(AB84&gt;0,"OK","No Debrief")</f>
        <v>No Debrief</v>
      </c>
      <c r="AD84" s="68" t="s">
        <v>62</v>
      </c>
      <c r="AE84" s="126"/>
      <c r="AF84" s="152"/>
    </row>
    <row r="85" spans="1:32" x14ac:dyDescent="0.2">
      <c r="A85" s="157"/>
      <c r="B85" s="35"/>
      <c r="C85" s="36"/>
      <c r="D85" s="36"/>
      <c r="E85" s="36"/>
      <c r="F85" s="36"/>
      <c r="G85" s="36"/>
      <c r="H85" s="36"/>
      <c r="I85" s="36"/>
      <c r="J85" s="36"/>
      <c r="K85" s="36"/>
      <c r="L85" s="36"/>
      <c r="M85" s="145"/>
      <c r="N85" s="124"/>
      <c r="O85" s="148"/>
      <c r="P85" s="36"/>
      <c r="Q85" s="36"/>
      <c r="R85" s="36"/>
      <c r="S85" s="36"/>
      <c r="T85" s="36"/>
      <c r="U85" s="36"/>
      <c r="V85" s="36"/>
      <c r="W85" s="36"/>
      <c r="X85" s="36"/>
      <c r="Y85" s="36"/>
      <c r="Z85" s="36"/>
      <c r="AA85" s="145"/>
      <c r="AB85" s="124"/>
      <c r="AC85" s="148"/>
      <c r="AD85" s="94" t="str">
        <f>IF(O84="OK", "Yes", "No")</f>
        <v>No</v>
      </c>
      <c r="AE85" s="127"/>
      <c r="AF85" s="151"/>
    </row>
    <row r="86" spans="1:32" x14ac:dyDescent="0.2">
      <c r="A86" s="157"/>
      <c r="B86" s="35"/>
      <c r="C86" s="36"/>
      <c r="D86" s="36"/>
      <c r="E86" s="36"/>
      <c r="F86" s="36"/>
      <c r="G86" s="36"/>
      <c r="H86" s="36"/>
      <c r="I86" s="36"/>
      <c r="J86" s="36"/>
      <c r="K86" s="36"/>
      <c r="L86" s="36"/>
      <c r="M86" s="145"/>
      <c r="N86" s="124"/>
      <c r="O86" s="148"/>
      <c r="P86" s="36"/>
      <c r="Q86" s="36"/>
      <c r="R86" s="36"/>
      <c r="S86" s="36"/>
      <c r="T86" s="36"/>
      <c r="U86" s="36"/>
      <c r="V86" s="36"/>
      <c r="W86" s="36"/>
      <c r="X86" s="36"/>
      <c r="Y86" s="36"/>
      <c r="Z86" s="36"/>
      <c r="AA86" s="145"/>
      <c r="AB86" s="124"/>
      <c r="AC86" s="148"/>
      <c r="AD86" s="55" t="s">
        <v>63</v>
      </c>
      <c r="AE86" s="127"/>
      <c r="AF86" s="93" t="s">
        <v>86</v>
      </c>
    </row>
    <row r="87" spans="1:32" x14ac:dyDescent="0.2">
      <c r="A87" s="158"/>
      <c r="B87" s="35"/>
      <c r="C87" s="36"/>
      <c r="D87" s="36"/>
      <c r="E87" s="36"/>
      <c r="F87" s="36"/>
      <c r="G87" s="36"/>
      <c r="H87" s="36"/>
      <c r="I87" s="36"/>
      <c r="J87" s="36"/>
      <c r="K87" s="36"/>
      <c r="L87" s="36"/>
      <c r="M87" s="145"/>
      <c r="N87" s="124"/>
      <c r="O87" s="148"/>
      <c r="P87" s="36"/>
      <c r="Q87" s="36"/>
      <c r="R87" s="36"/>
      <c r="S87" s="36"/>
      <c r="T87" s="36"/>
      <c r="U87" s="36"/>
      <c r="V87" s="36"/>
      <c r="W87" s="36"/>
      <c r="X87" s="36"/>
      <c r="Y87" s="36"/>
      <c r="Z87" s="36"/>
      <c r="AA87" s="145"/>
      <c r="AB87" s="124"/>
      <c r="AC87" s="148"/>
      <c r="AD87" s="94" t="str">
        <f>IF(AC84="OK","Yes","No")</f>
        <v>No</v>
      </c>
      <c r="AE87" s="127"/>
      <c r="AF87" s="135"/>
    </row>
    <row r="88" spans="1:32" x14ac:dyDescent="0.2">
      <c r="A88" s="71" t="str">
        <f>IF(AD83="Cycle Complete", "", "Caution: Previous cycle incomplete")</f>
        <v>Caution: Previous cycle incomplete</v>
      </c>
      <c r="B88" s="37"/>
      <c r="C88" s="38"/>
      <c r="D88" s="38"/>
      <c r="E88" s="38"/>
      <c r="F88" s="38"/>
      <c r="G88" s="38"/>
      <c r="H88" s="38"/>
      <c r="I88" s="38"/>
      <c r="J88" s="38"/>
      <c r="K88" s="38"/>
      <c r="L88" s="38"/>
      <c r="M88" s="146"/>
      <c r="N88" s="125"/>
      <c r="O88" s="149"/>
      <c r="P88" s="38"/>
      <c r="Q88" s="38"/>
      <c r="R88" s="38"/>
      <c r="S88" s="38"/>
      <c r="T88" s="38"/>
      <c r="U88" s="38"/>
      <c r="V88" s="38"/>
      <c r="W88" s="38"/>
      <c r="X88" s="38"/>
      <c r="Y88" s="38"/>
      <c r="Z88" s="38"/>
      <c r="AA88" s="146"/>
      <c r="AB88" s="125"/>
      <c r="AC88" s="149"/>
      <c r="AD88" s="57" t="str">
        <f>IF(AND(AD85="Yes",AD87="Yes"),"Cycle Complete","Cycle Incomplete")</f>
        <v>Cycle Incomplete</v>
      </c>
      <c r="AE88" s="128"/>
      <c r="AF88" s="136"/>
    </row>
    <row r="89" spans="1:32" ht="15" customHeight="1" x14ac:dyDescent="0.2">
      <c r="A89" s="153"/>
      <c r="B89" s="45"/>
      <c r="C89" s="46"/>
      <c r="D89" s="46"/>
      <c r="E89" s="46"/>
      <c r="F89" s="46"/>
      <c r="G89" s="46"/>
      <c r="H89" s="46"/>
      <c r="I89" s="46"/>
      <c r="J89" s="46"/>
      <c r="K89" s="46"/>
      <c r="L89" s="46"/>
      <c r="M89" s="129"/>
      <c r="N89" s="132">
        <f>COUNTIF(C89:L93,"y")</f>
        <v>0</v>
      </c>
      <c r="O89" s="141" t="str">
        <f t="shared" ref="O89" si="30">IF(N89&gt;0,"OK","No Observation")</f>
        <v>No Observation</v>
      </c>
      <c r="P89" s="46"/>
      <c r="Q89" s="46"/>
      <c r="R89" s="46"/>
      <c r="S89" s="46"/>
      <c r="T89" s="46"/>
      <c r="U89" s="46"/>
      <c r="V89" s="46"/>
      <c r="W89" s="46"/>
      <c r="X89" s="46"/>
      <c r="Y89" s="46"/>
      <c r="Z89" s="46"/>
      <c r="AA89" s="129"/>
      <c r="AB89" s="132">
        <f>COUNTIF(P89:Z93,"Y")</f>
        <v>0</v>
      </c>
      <c r="AC89" s="141" t="str">
        <f t="shared" ref="AC89" si="31">IF(AB89&gt;0,"OK","No Debrief")</f>
        <v>No Debrief</v>
      </c>
      <c r="AD89" s="68" t="s">
        <v>62</v>
      </c>
      <c r="AE89" s="120"/>
      <c r="AF89" s="137"/>
    </row>
    <row r="90" spans="1:32" x14ac:dyDescent="0.2">
      <c r="A90" s="154"/>
      <c r="B90" s="47"/>
      <c r="C90" s="48"/>
      <c r="D90" s="48"/>
      <c r="E90" s="48"/>
      <c r="F90" s="48"/>
      <c r="G90" s="48"/>
      <c r="H90" s="48"/>
      <c r="I90" s="48"/>
      <c r="J90" s="48"/>
      <c r="K90" s="48"/>
      <c r="L90" s="48"/>
      <c r="M90" s="130"/>
      <c r="N90" s="133"/>
      <c r="O90" s="142"/>
      <c r="P90" s="48"/>
      <c r="Q90" s="48"/>
      <c r="R90" s="48"/>
      <c r="S90" s="48"/>
      <c r="T90" s="48"/>
      <c r="U90" s="48"/>
      <c r="V90" s="48"/>
      <c r="W90" s="48"/>
      <c r="X90" s="48"/>
      <c r="Y90" s="48"/>
      <c r="Z90" s="48"/>
      <c r="AA90" s="130"/>
      <c r="AB90" s="133"/>
      <c r="AC90" s="142"/>
      <c r="AD90" s="94" t="str">
        <f>IF(O89="OK", "Yes", "No")</f>
        <v>No</v>
      </c>
      <c r="AE90" s="121"/>
      <c r="AF90" s="138"/>
    </row>
    <row r="91" spans="1:32" x14ac:dyDescent="0.2">
      <c r="A91" s="154"/>
      <c r="B91" s="47"/>
      <c r="C91" s="48"/>
      <c r="D91" s="48"/>
      <c r="E91" s="48"/>
      <c r="F91" s="48"/>
      <c r="G91" s="48"/>
      <c r="H91" s="48"/>
      <c r="I91" s="48"/>
      <c r="J91" s="48"/>
      <c r="K91" s="48"/>
      <c r="L91" s="48"/>
      <c r="M91" s="130"/>
      <c r="N91" s="133"/>
      <c r="O91" s="142"/>
      <c r="P91" s="48"/>
      <c r="Q91" s="48"/>
      <c r="R91" s="48"/>
      <c r="S91" s="48"/>
      <c r="T91" s="48"/>
      <c r="U91" s="48"/>
      <c r="V91" s="48"/>
      <c r="W91" s="48"/>
      <c r="X91" s="48"/>
      <c r="Y91" s="48"/>
      <c r="Z91" s="48"/>
      <c r="AA91" s="130"/>
      <c r="AB91" s="133"/>
      <c r="AC91" s="142"/>
      <c r="AD91" s="55" t="s">
        <v>63</v>
      </c>
      <c r="AE91" s="121"/>
      <c r="AF91" s="93" t="s">
        <v>86</v>
      </c>
    </row>
    <row r="92" spans="1:32" x14ac:dyDescent="0.2">
      <c r="A92" s="155"/>
      <c r="B92" s="47"/>
      <c r="C92" s="48"/>
      <c r="D92" s="48"/>
      <c r="E92" s="48"/>
      <c r="F92" s="48"/>
      <c r="G92" s="48"/>
      <c r="H92" s="48"/>
      <c r="I92" s="48"/>
      <c r="J92" s="48"/>
      <c r="K92" s="48"/>
      <c r="L92" s="48"/>
      <c r="M92" s="130"/>
      <c r="N92" s="133"/>
      <c r="O92" s="142"/>
      <c r="P92" s="48"/>
      <c r="Q92" s="48"/>
      <c r="R92" s="48"/>
      <c r="S92" s="48"/>
      <c r="T92" s="48"/>
      <c r="U92" s="48"/>
      <c r="V92" s="48"/>
      <c r="W92" s="48"/>
      <c r="X92" s="48"/>
      <c r="Y92" s="48"/>
      <c r="Z92" s="48"/>
      <c r="AA92" s="130"/>
      <c r="AB92" s="133"/>
      <c r="AC92" s="142"/>
      <c r="AD92" s="94" t="str">
        <f>IF(AC89="OK","Yes","No")</f>
        <v>No</v>
      </c>
      <c r="AE92" s="121"/>
      <c r="AF92" s="139"/>
    </row>
    <row r="93" spans="1:32" x14ac:dyDescent="0.2">
      <c r="A93" s="53" t="str">
        <f>IF(AD88="Cycle Complete", "", "Caution: Previous cycle incomplete")</f>
        <v>Caution: Previous cycle incomplete</v>
      </c>
      <c r="B93" s="49"/>
      <c r="C93" s="50"/>
      <c r="D93" s="50"/>
      <c r="E93" s="50"/>
      <c r="F93" s="50"/>
      <c r="G93" s="50"/>
      <c r="H93" s="50"/>
      <c r="I93" s="50"/>
      <c r="J93" s="50"/>
      <c r="K93" s="50"/>
      <c r="L93" s="50"/>
      <c r="M93" s="131"/>
      <c r="N93" s="134"/>
      <c r="O93" s="143"/>
      <c r="P93" s="50"/>
      <c r="Q93" s="50"/>
      <c r="R93" s="50"/>
      <c r="S93" s="50"/>
      <c r="T93" s="50"/>
      <c r="U93" s="50"/>
      <c r="V93" s="50"/>
      <c r="W93" s="50"/>
      <c r="X93" s="50"/>
      <c r="Y93" s="50"/>
      <c r="Z93" s="50"/>
      <c r="AA93" s="131"/>
      <c r="AB93" s="134"/>
      <c r="AC93" s="143"/>
      <c r="AD93" s="57" t="str">
        <f>IF(AND(AD90="Yes",AD92="Yes"),"Cycle Complete","Cycle Incomplete")</f>
        <v>Cycle Incomplete</v>
      </c>
      <c r="AE93" s="122"/>
      <c r="AF93" s="140"/>
    </row>
    <row r="94" spans="1:32" ht="15" customHeight="1" x14ac:dyDescent="0.2">
      <c r="A94" s="156"/>
      <c r="B94" s="33"/>
      <c r="C94" s="34"/>
      <c r="D94" s="34"/>
      <c r="E94" s="34"/>
      <c r="F94" s="34"/>
      <c r="G94" s="34"/>
      <c r="H94" s="34"/>
      <c r="I94" s="34"/>
      <c r="J94" s="34"/>
      <c r="K94" s="34"/>
      <c r="L94" s="34"/>
      <c r="M94" s="144"/>
      <c r="N94" s="123">
        <f>COUNTIF(C94:L98,"y")</f>
        <v>0</v>
      </c>
      <c r="O94" s="147" t="str">
        <f t="shared" ref="O94" si="32">IF(N94&gt;0,"OK","No Observation")</f>
        <v>No Observation</v>
      </c>
      <c r="P94" s="34"/>
      <c r="Q94" s="34"/>
      <c r="R94" s="34"/>
      <c r="S94" s="34"/>
      <c r="T94" s="34"/>
      <c r="U94" s="34"/>
      <c r="V94" s="34"/>
      <c r="W94" s="34"/>
      <c r="X94" s="34"/>
      <c r="Y94" s="34"/>
      <c r="Z94" s="34"/>
      <c r="AA94" s="144"/>
      <c r="AB94" s="123">
        <f>COUNTIF(P94:Z98,"Y")</f>
        <v>0</v>
      </c>
      <c r="AC94" s="147" t="str">
        <f t="shared" ref="AC94" si="33">IF(AB94&gt;0,"OK","No Debrief")</f>
        <v>No Debrief</v>
      </c>
      <c r="AD94" s="68" t="s">
        <v>62</v>
      </c>
      <c r="AE94" s="126"/>
      <c r="AF94" s="152"/>
    </row>
    <row r="95" spans="1:32" x14ac:dyDescent="0.2">
      <c r="A95" s="157"/>
      <c r="B95" s="35"/>
      <c r="C95" s="36"/>
      <c r="D95" s="36"/>
      <c r="E95" s="36"/>
      <c r="F95" s="36"/>
      <c r="G95" s="36"/>
      <c r="H95" s="36"/>
      <c r="I95" s="36"/>
      <c r="J95" s="36"/>
      <c r="K95" s="36"/>
      <c r="L95" s="36"/>
      <c r="M95" s="145"/>
      <c r="N95" s="124"/>
      <c r="O95" s="148"/>
      <c r="P95" s="36"/>
      <c r="Q95" s="36"/>
      <c r="R95" s="36"/>
      <c r="S95" s="36"/>
      <c r="T95" s="36"/>
      <c r="U95" s="36"/>
      <c r="V95" s="36"/>
      <c r="W95" s="36"/>
      <c r="X95" s="36"/>
      <c r="Y95" s="36"/>
      <c r="Z95" s="36"/>
      <c r="AA95" s="145"/>
      <c r="AB95" s="124"/>
      <c r="AC95" s="148"/>
      <c r="AD95" s="94" t="str">
        <f>IF(O94="OK", "Yes", "No")</f>
        <v>No</v>
      </c>
      <c r="AE95" s="127"/>
      <c r="AF95" s="151"/>
    </row>
    <row r="96" spans="1:32" x14ac:dyDescent="0.2">
      <c r="A96" s="157"/>
      <c r="B96" s="35"/>
      <c r="C96" s="36"/>
      <c r="D96" s="36"/>
      <c r="E96" s="36"/>
      <c r="F96" s="36"/>
      <c r="G96" s="36"/>
      <c r="H96" s="36"/>
      <c r="I96" s="36"/>
      <c r="J96" s="36"/>
      <c r="K96" s="36"/>
      <c r="L96" s="36"/>
      <c r="M96" s="145"/>
      <c r="N96" s="124"/>
      <c r="O96" s="148"/>
      <c r="P96" s="36"/>
      <c r="Q96" s="36"/>
      <c r="R96" s="36"/>
      <c r="S96" s="36"/>
      <c r="T96" s="36"/>
      <c r="U96" s="36"/>
      <c r="V96" s="36"/>
      <c r="W96" s="36"/>
      <c r="X96" s="36"/>
      <c r="Y96" s="36"/>
      <c r="Z96" s="36"/>
      <c r="AA96" s="145"/>
      <c r="AB96" s="124"/>
      <c r="AC96" s="148"/>
      <c r="AD96" s="55" t="s">
        <v>63</v>
      </c>
      <c r="AE96" s="127"/>
      <c r="AF96" s="93" t="s">
        <v>86</v>
      </c>
    </row>
    <row r="97" spans="1:32" x14ac:dyDescent="0.2">
      <c r="A97" s="158"/>
      <c r="B97" s="35"/>
      <c r="C97" s="36"/>
      <c r="D97" s="36"/>
      <c r="E97" s="36"/>
      <c r="F97" s="36"/>
      <c r="G97" s="36"/>
      <c r="H97" s="36"/>
      <c r="I97" s="36"/>
      <c r="J97" s="36"/>
      <c r="K97" s="36"/>
      <c r="L97" s="36"/>
      <c r="M97" s="145"/>
      <c r="N97" s="124"/>
      <c r="O97" s="148"/>
      <c r="P97" s="36"/>
      <c r="Q97" s="36"/>
      <c r="R97" s="36"/>
      <c r="S97" s="36"/>
      <c r="T97" s="36"/>
      <c r="U97" s="36"/>
      <c r="V97" s="36"/>
      <c r="W97" s="36"/>
      <c r="X97" s="36"/>
      <c r="Y97" s="36"/>
      <c r="Z97" s="36"/>
      <c r="AA97" s="145"/>
      <c r="AB97" s="124"/>
      <c r="AC97" s="148"/>
      <c r="AD97" s="94" t="str">
        <f>IF(AC94="OK","Yes","No")</f>
        <v>No</v>
      </c>
      <c r="AE97" s="127"/>
      <c r="AF97" s="135"/>
    </row>
    <row r="98" spans="1:32" x14ac:dyDescent="0.2">
      <c r="A98" s="71" t="str">
        <f>IF(AD93="Cycle Complete", "", "Caution: Previous cycle incomplete")</f>
        <v>Caution: Previous cycle incomplete</v>
      </c>
      <c r="B98" s="37"/>
      <c r="C98" s="38"/>
      <c r="D98" s="38"/>
      <c r="E98" s="38"/>
      <c r="F98" s="38"/>
      <c r="G98" s="38"/>
      <c r="H98" s="38"/>
      <c r="I98" s="38"/>
      <c r="J98" s="38"/>
      <c r="K98" s="38"/>
      <c r="L98" s="38"/>
      <c r="M98" s="146"/>
      <c r="N98" s="125"/>
      <c r="O98" s="149"/>
      <c r="P98" s="38"/>
      <c r="Q98" s="38"/>
      <c r="R98" s="38"/>
      <c r="S98" s="38"/>
      <c r="T98" s="38"/>
      <c r="U98" s="38"/>
      <c r="V98" s="38"/>
      <c r="W98" s="38"/>
      <c r="X98" s="38"/>
      <c r="Y98" s="38"/>
      <c r="Z98" s="38"/>
      <c r="AA98" s="146"/>
      <c r="AB98" s="125"/>
      <c r="AC98" s="149"/>
      <c r="AD98" s="57" t="str">
        <f>IF(AND(AD95="Yes",AD97="Yes"),"Cycle Complete","Cycle Incomplete")</f>
        <v>Cycle Incomplete</v>
      </c>
      <c r="AE98" s="128"/>
      <c r="AF98" s="136"/>
    </row>
    <row r="99" spans="1:32" ht="15" customHeight="1" x14ac:dyDescent="0.2">
      <c r="A99" s="153"/>
      <c r="B99" s="45"/>
      <c r="C99" s="46"/>
      <c r="D99" s="46"/>
      <c r="E99" s="46"/>
      <c r="F99" s="46"/>
      <c r="G99" s="46"/>
      <c r="H99" s="46"/>
      <c r="I99" s="46"/>
      <c r="J99" s="46"/>
      <c r="K99" s="46"/>
      <c r="L99" s="46"/>
      <c r="M99" s="129"/>
      <c r="N99" s="132">
        <f>COUNTIF(C99:L103,"y")</f>
        <v>0</v>
      </c>
      <c r="O99" s="141" t="str">
        <f t="shared" ref="O99" si="34">IF(N99&gt;0,"OK","No Observation")</f>
        <v>No Observation</v>
      </c>
      <c r="P99" s="46"/>
      <c r="Q99" s="46"/>
      <c r="R99" s="46"/>
      <c r="S99" s="46"/>
      <c r="T99" s="46"/>
      <c r="U99" s="46"/>
      <c r="V99" s="46"/>
      <c r="W99" s="46"/>
      <c r="X99" s="46"/>
      <c r="Y99" s="46"/>
      <c r="Z99" s="46"/>
      <c r="AA99" s="129"/>
      <c r="AB99" s="132">
        <f>COUNTIF(P99:Z103,"Y")</f>
        <v>0</v>
      </c>
      <c r="AC99" s="141" t="str">
        <f t="shared" ref="AC99" si="35">IF(AB99&gt;0,"OK","No Debrief")</f>
        <v>No Debrief</v>
      </c>
      <c r="AD99" s="68" t="s">
        <v>62</v>
      </c>
      <c r="AE99" s="120"/>
      <c r="AF99" s="137"/>
    </row>
    <row r="100" spans="1:32" x14ac:dyDescent="0.2">
      <c r="A100" s="154"/>
      <c r="B100" s="47"/>
      <c r="C100" s="48"/>
      <c r="D100" s="48"/>
      <c r="E100" s="48"/>
      <c r="F100" s="48"/>
      <c r="G100" s="48"/>
      <c r="H100" s="48"/>
      <c r="I100" s="48"/>
      <c r="J100" s="48"/>
      <c r="K100" s="48"/>
      <c r="L100" s="48"/>
      <c r="M100" s="130"/>
      <c r="N100" s="133"/>
      <c r="O100" s="142"/>
      <c r="P100" s="48"/>
      <c r="Q100" s="48"/>
      <c r="R100" s="48"/>
      <c r="S100" s="48"/>
      <c r="T100" s="48"/>
      <c r="U100" s="48"/>
      <c r="V100" s="48"/>
      <c r="W100" s="48"/>
      <c r="X100" s="48"/>
      <c r="Y100" s="48"/>
      <c r="Z100" s="48"/>
      <c r="AA100" s="130"/>
      <c r="AB100" s="133"/>
      <c r="AC100" s="142"/>
      <c r="AD100" s="94" t="str">
        <f>IF(O99="OK", "Yes", "No")</f>
        <v>No</v>
      </c>
      <c r="AE100" s="121"/>
      <c r="AF100" s="138"/>
    </row>
    <row r="101" spans="1:32" x14ac:dyDescent="0.2">
      <c r="A101" s="154"/>
      <c r="B101" s="47"/>
      <c r="C101" s="48"/>
      <c r="D101" s="48"/>
      <c r="E101" s="48"/>
      <c r="F101" s="48"/>
      <c r="G101" s="48"/>
      <c r="H101" s="48"/>
      <c r="I101" s="48"/>
      <c r="J101" s="48"/>
      <c r="K101" s="48"/>
      <c r="L101" s="48"/>
      <c r="M101" s="130"/>
      <c r="N101" s="133"/>
      <c r="O101" s="142"/>
      <c r="P101" s="48"/>
      <c r="Q101" s="48"/>
      <c r="R101" s="48"/>
      <c r="S101" s="48"/>
      <c r="T101" s="48"/>
      <c r="U101" s="48"/>
      <c r="V101" s="48"/>
      <c r="W101" s="48"/>
      <c r="X101" s="48"/>
      <c r="Y101" s="48"/>
      <c r="Z101" s="48"/>
      <c r="AA101" s="130"/>
      <c r="AB101" s="133"/>
      <c r="AC101" s="142"/>
      <c r="AD101" s="55" t="s">
        <v>63</v>
      </c>
      <c r="AE101" s="121"/>
      <c r="AF101" s="93" t="s">
        <v>86</v>
      </c>
    </row>
    <row r="102" spans="1:32" x14ac:dyDescent="0.2">
      <c r="A102" s="155"/>
      <c r="B102" s="47"/>
      <c r="C102" s="48"/>
      <c r="D102" s="48"/>
      <c r="E102" s="48"/>
      <c r="F102" s="48"/>
      <c r="G102" s="48"/>
      <c r="H102" s="48"/>
      <c r="I102" s="48"/>
      <c r="J102" s="48"/>
      <c r="K102" s="48"/>
      <c r="L102" s="48"/>
      <c r="M102" s="130"/>
      <c r="N102" s="133"/>
      <c r="O102" s="142"/>
      <c r="P102" s="48"/>
      <c r="Q102" s="48"/>
      <c r="R102" s="48"/>
      <c r="S102" s="48"/>
      <c r="T102" s="48"/>
      <c r="U102" s="48"/>
      <c r="V102" s="48"/>
      <c r="W102" s="48"/>
      <c r="X102" s="48"/>
      <c r="Y102" s="48"/>
      <c r="Z102" s="48"/>
      <c r="AA102" s="130"/>
      <c r="AB102" s="133"/>
      <c r="AC102" s="142"/>
      <c r="AD102" s="94" t="str">
        <f>IF(AC99="OK","Yes","No")</f>
        <v>No</v>
      </c>
      <c r="AE102" s="121"/>
      <c r="AF102" s="139"/>
    </row>
    <row r="103" spans="1:32" x14ac:dyDescent="0.2">
      <c r="A103" s="53" t="str">
        <f>IF(AD98="Cycle Complete", "", "Caution: Previous cycle incomplete")</f>
        <v>Caution: Previous cycle incomplete</v>
      </c>
      <c r="B103" s="49"/>
      <c r="C103" s="50"/>
      <c r="D103" s="50"/>
      <c r="E103" s="50"/>
      <c r="F103" s="50"/>
      <c r="G103" s="50"/>
      <c r="H103" s="50"/>
      <c r="I103" s="50"/>
      <c r="J103" s="50"/>
      <c r="K103" s="50"/>
      <c r="L103" s="50"/>
      <c r="M103" s="131"/>
      <c r="N103" s="134"/>
      <c r="O103" s="143"/>
      <c r="P103" s="50"/>
      <c r="Q103" s="50"/>
      <c r="R103" s="50"/>
      <c r="S103" s="50"/>
      <c r="T103" s="50"/>
      <c r="U103" s="50"/>
      <c r="V103" s="50"/>
      <c r="W103" s="50"/>
      <c r="X103" s="50"/>
      <c r="Y103" s="50"/>
      <c r="Z103" s="50"/>
      <c r="AA103" s="131"/>
      <c r="AB103" s="134"/>
      <c r="AC103" s="143"/>
      <c r="AD103" s="57" t="str">
        <f>IF(AND(AD100="Yes",AD102="Yes"),"Cycle Complete","Cycle Incomplete")</f>
        <v>Cycle Incomplete</v>
      </c>
      <c r="AE103" s="122"/>
      <c r="AF103" s="140"/>
    </row>
    <row r="104" spans="1:32" ht="15" customHeight="1" x14ac:dyDescent="0.2">
      <c r="A104" s="156"/>
      <c r="B104" s="33"/>
      <c r="C104" s="34"/>
      <c r="D104" s="34"/>
      <c r="E104" s="34"/>
      <c r="F104" s="34"/>
      <c r="G104" s="34"/>
      <c r="H104" s="34"/>
      <c r="I104" s="34"/>
      <c r="J104" s="34"/>
      <c r="K104" s="34"/>
      <c r="L104" s="34"/>
      <c r="M104" s="144"/>
      <c r="N104" s="123">
        <f>COUNTIF(C104:L108,"y")</f>
        <v>0</v>
      </c>
      <c r="O104" s="147" t="str">
        <f t="shared" ref="O104" si="36">IF(N104&gt;0,"OK","No Observation")</f>
        <v>No Observation</v>
      </c>
      <c r="P104" s="34"/>
      <c r="Q104" s="34"/>
      <c r="R104" s="34"/>
      <c r="S104" s="34"/>
      <c r="T104" s="34"/>
      <c r="U104" s="34"/>
      <c r="V104" s="34"/>
      <c r="W104" s="34"/>
      <c r="X104" s="34"/>
      <c r="Y104" s="34"/>
      <c r="Z104" s="34"/>
      <c r="AA104" s="144"/>
      <c r="AB104" s="123">
        <f>COUNTIF(P104:Z108,"Y")</f>
        <v>0</v>
      </c>
      <c r="AC104" s="147" t="str">
        <f t="shared" ref="AC104" si="37">IF(AB104&gt;0,"OK","No Debrief")</f>
        <v>No Debrief</v>
      </c>
      <c r="AD104" s="68" t="s">
        <v>62</v>
      </c>
      <c r="AE104" s="126"/>
      <c r="AF104" s="152"/>
    </row>
    <row r="105" spans="1:32" x14ac:dyDescent="0.2">
      <c r="A105" s="157"/>
      <c r="B105" s="35"/>
      <c r="C105" s="36"/>
      <c r="D105" s="36"/>
      <c r="E105" s="36"/>
      <c r="F105" s="36"/>
      <c r="G105" s="36"/>
      <c r="H105" s="36"/>
      <c r="I105" s="36"/>
      <c r="J105" s="36"/>
      <c r="K105" s="36"/>
      <c r="L105" s="36"/>
      <c r="M105" s="145"/>
      <c r="N105" s="124"/>
      <c r="O105" s="148"/>
      <c r="P105" s="36"/>
      <c r="Q105" s="36"/>
      <c r="R105" s="36"/>
      <c r="S105" s="36"/>
      <c r="T105" s="36"/>
      <c r="U105" s="36"/>
      <c r="V105" s="36"/>
      <c r="W105" s="36"/>
      <c r="X105" s="36"/>
      <c r="Y105" s="36"/>
      <c r="Z105" s="36"/>
      <c r="AA105" s="145"/>
      <c r="AB105" s="124"/>
      <c r="AC105" s="148"/>
      <c r="AD105" s="94" t="str">
        <f>IF(O104="OK", "Yes", "No")</f>
        <v>No</v>
      </c>
      <c r="AE105" s="127"/>
      <c r="AF105" s="151"/>
    </row>
    <row r="106" spans="1:32" x14ac:dyDescent="0.2">
      <c r="A106" s="157"/>
      <c r="B106" s="35"/>
      <c r="C106" s="36"/>
      <c r="D106" s="36"/>
      <c r="E106" s="36"/>
      <c r="F106" s="36"/>
      <c r="G106" s="36"/>
      <c r="H106" s="36"/>
      <c r="I106" s="36"/>
      <c r="J106" s="36"/>
      <c r="K106" s="36"/>
      <c r="L106" s="36"/>
      <c r="M106" s="145"/>
      <c r="N106" s="124"/>
      <c r="O106" s="148"/>
      <c r="P106" s="36"/>
      <c r="Q106" s="36"/>
      <c r="R106" s="36"/>
      <c r="S106" s="36"/>
      <c r="T106" s="36"/>
      <c r="U106" s="36"/>
      <c r="V106" s="36"/>
      <c r="W106" s="36"/>
      <c r="X106" s="36"/>
      <c r="Y106" s="36"/>
      <c r="Z106" s="36"/>
      <c r="AA106" s="145"/>
      <c r="AB106" s="124"/>
      <c r="AC106" s="148"/>
      <c r="AD106" s="55" t="s">
        <v>63</v>
      </c>
      <c r="AE106" s="127"/>
      <c r="AF106" s="93" t="s">
        <v>86</v>
      </c>
    </row>
    <row r="107" spans="1:32" x14ac:dyDescent="0.2">
      <c r="A107" s="158"/>
      <c r="B107" s="35"/>
      <c r="C107" s="36"/>
      <c r="D107" s="36"/>
      <c r="E107" s="36"/>
      <c r="F107" s="36"/>
      <c r="G107" s="36"/>
      <c r="H107" s="36"/>
      <c r="I107" s="36"/>
      <c r="J107" s="36"/>
      <c r="K107" s="36"/>
      <c r="L107" s="36"/>
      <c r="M107" s="145"/>
      <c r="N107" s="124"/>
      <c r="O107" s="148"/>
      <c r="P107" s="36"/>
      <c r="Q107" s="36"/>
      <c r="R107" s="36"/>
      <c r="S107" s="36"/>
      <c r="T107" s="36"/>
      <c r="U107" s="36"/>
      <c r="V107" s="36"/>
      <c r="W107" s="36"/>
      <c r="X107" s="36"/>
      <c r="Y107" s="36"/>
      <c r="Z107" s="36"/>
      <c r="AA107" s="145"/>
      <c r="AB107" s="124"/>
      <c r="AC107" s="148"/>
      <c r="AD107" s="94" t="str">
        <f>IF(AC104="OK","Yes","No")</f>
        <v>No</v>
      </c>
      <c r="AE107" s="127"/>
      <c r="AF107" s="135"/>
    </row>
    <row r="108" spans="1:32" x14ac:dyDescent="0.2">
      <c r="A108" s="71" t="str">
        <f>IF(AD103="Cycle Complete", "", "Caution: Previous cycle incomplete")</f>
        <v>Caution: Previous cycle incomplete</v>
      </c>
      <c r="B108" s="37"/>
      <c r="C108" s="38"/>
      <c r="D108" s="38"/>
      <c r="E108" s="38"/>
      <c r="F108" s="38"/>
      <c r="G108" s="38"/>
      <c r="H108" s="38"/>
      <c r="I108" s="38"/>
      <c r="J108" s="38"/>
      <c r="K108" s="38"/>
      <c r="L108" s="38"/>
      <c r="M108" s="146"/>
      <c r="N108" s="125"/>
      <c r="O108" s="149"/>
      <c r="P108" s="38"/>
      <c r="Q108" s="38"/>
      <c r="R108" s="38"/>
      <c r="S108" s="38"/>
      <c r="T108" s="38"/>
      <c r="U108" s="38"/>
      <c r="V108" s="38"/>
      <c r="W108" s="38"/>
      <c r="X108" s="38"/>
      <c r="Y108" s="38"/>
      <c r="Z108" s="38"/>
      <c r="AA108" s="146"/>
      <c r="AB108" s="125"/>
      <c r="AC108" s="149"/>
      <c r="AD108" s="57" t="str">
        <f>IF(AND(AD105="Yes",AD107="Yes"),"Cycle Complete","Cycle Incomplete")</f>
        <v>Cycle Incomplete</v>
      </c>
      <c r="AE108" s="128"/>
      <c r="AF108" s="136"/>
    </row>
    <row r="109" spans="1:32" ht="15" customHeight="1" x14ac:dyDescent="0.2">
      <c r="A109" s="153"/>
      <c r="B109" s="45"/>
      <c r="C109" s="46"/>
      <c r="D109" s="46"/>
      <c r="E109" s="46"/>
      <c r="F109" s="46"/>
      <c r="G109" s="46"/>
      <c r="H109" s="46"/>
      <c r="I109" s="46"/>
      <c r="J109" s="46"/>
      <c r="K109" s="46"/>
      <c r="L109" s="46"/>
      <c r="M109" s="129"/>
      <c r="N109" s="132">
        <f>COUNTIF(C109:L113,"y")</f>
        <v>0</v>
      </c>
      <c r="O109" s="141" t="str">
        <f t="shared" ref="O109" si="38">IF(N109&gt;0,"OK","No Observation")</f>
        <v>No Observation</v>
      </c>
      <c r="P109" s="46"/>
      <c r="Q109" s="46"/>
      <c r="R109" s="46"/>
      <c r="S109" s="46"/>
      <c r="T109" s="46"/>
      <c r="U109" s="46"/>
      <c r="V109" s="46"/>
      <c r="W109" s="46"/>
      <c r="X109" s="46"/>
      <c r="Y109" s="46"/>
      <c r="Z109" s="46"/>
      <c r="AA109" s="129"/>
      <c r="AB109" s="132">
        <f>COUNTIF(P109:Z113,"Y")</f>
        <v>0</v>
      </c>
      <c r="AC109" s="141" t="str">
        <f t="shared" ref="AC109" si="39">IF(AB109&gt;0,"OK","No Debrief")</f>
        <v>No Debrief</v>
      </c>
      <c r="AD109" s="68" t="s">
        <v>62</v>
      </c>
      <c r="AE109" s="120"/>
      <c r="AF109" s="137"/>
    </row>
    <row r="110" spans="1:32" x14ac:dyDescent="0.2">
      <c r="A110" s="154"/>
      <c r="B110" s="47"/>
      <c r="C110" s="48"/>
      <c r="D110" s="48"/>
      <c r="E110" s="48"/>
      <c r="F110" s="48"/>
      <c r="G110" s="48"/>
      <c r="H110" s="48"/>
      <c r="I110" s="48"/>
      <c r="J110" s="48"/>
      <c r="K110" s="48"/>
      <c r="L110" s="48"/>
      <c r="M110" s="130"/>
      <c r="N110" s="133"/>
      <c r="O110" s="142"/>
      <c r="P110" s="48"/>
      <c r="Q110" s="48"/>
      <c r="R110" s="48"/>
      <c r="S110" s="48"/>
      <c r="T110" s="48"/>
      <c r="U110" s="48"/>
      <c r="V110" s="48"/>
      <c r="W110" s="48"/>
      <c r="X110" s="48"/>
      <c r="Y110" s="48"/>
      <c r="Z110" s="48"/>
      <c r="AA110" s="130"/>
      <c r="AB110" s="133"/>
      <c r="AC110" s="142"/>
      <c r="AD110" s="94" t="str">
        <f>IF(O109="OK", "Yes", "No")</f>
        <v>No</v>
      </c>
      <c r="AE110" s="121"/>
      <c r="AF110" s="138"/>
    </row>
    <row r="111" spans="1:32" x14ac:dyDescent="0.2">
      <c r="A111" s="154"/>
      <c r="B111" s="47"/>
      <c r="C111" s="48"/>
      <c r="D111" s="48"/>
      <c r="E111" s="48"/>
      <c r="F111" s="48"/>
      <c r="G111" s="48"/>
      <c r="H111" s="48"/>
      <c r="I111" s="48"/>
      <c r="J111" s="48"/>
      <c r="K111" s="48"/>
      <c r="L111" s="48"/>
      <c r="M111" s="130"/>
      <c r="N111" s="133"/>
      <c r="O111" s="142"/>
      <c r="P111" s="48"/>
      <c r="Q111" s="48"/>
      <c r="R111" s="48"/>
      <c r="S111" s="48"/>
      <c r="T111" s="48"/>
      <c r="U111" s="48"/>
      <c r="V111" s="48"/>
      <c r="W111" s="48"/>
      <c r="X111" s="48"/>
      <c r="Y111" s="48"/>
      <c r="Z111" s="48"/>
      <c r="AA111" s="130"/>
      <c r="AB111" s="133"/>
      <c r="AC111" s="142"/>
      <c r="AD111" s="55" t="s">
        <v>63</v>
      </c>
      <c r="AE111" s="121"/>
      <c r="AF111" s="93" t="s">
        <v>86</v>
      </c>
    </row>
    <row r="112" spans="1:32" x14ac:dyDescent="0.2">
      <c r="A112" s="155"/>
      <c r="B112" s="47"/>
      <c r="C112" s="48"/>
      <c r="D112" s="48"/>
      <c r="E112" s="48"/>
      <c r="F112" s="48"/>
      <c r="G112" s="48"/>
      <c r="H112" s="48"/>
      <c r="I112" s="48"/>
      <c r="J112" s="48"/>
      <c r="K112" s="48"/>
      <c r="L112" s="48"/>
      <c r="M112" s="130"/>
      <c r="N112" s="133"/>
      <c r="O112" s="142"/>
      <c r="P112" s="48"/>
      <c r="Q112" s="48"/>
      <c r="R112" s="48"/>
      <c r="S112" s="48"/>
      <c r="T112" s="48"/>
      <c r="U112" s="48"/>
      <c r="V112" s="48"/>
      <c r="W112" s="48"/>
      <c r="X112" s="48"/>
      <c r="Y112" s="48"/>
      <c r="Z112" s="48"/>
      <c r="AA112" s="130"/>
      <c r="AB112" s="133"/>
      <c r="AC112" s="142"/>
      <c r="AD112" s="94" t="str">
        <f>IF(AC109="OK","Yes","No")</f>
        <v>No</v>
      </c>
      <c r="AE112" s="121"/>
      <c r="AF112" s="139"/>
    </row>
    <row r="113" spans="1:32" x14ac:dyDescent="0.2">
      <c r="A113" s="53" t="str">
        <f>IF(AD108="Cycle Complete", "", "Caution: Previous cycle incomplete")</f>
        <v>Caution: Previous cycle incomplete</v>
      </c>
      <c r="B113" s="49"/>
      <c r="C113" s="50"/>
      <c r="D113" s="50"/>
      <c r="E113" s="50"/>
      <c r="F113" s="50"/>
      <c r="G113" s="50"/>
      <c r="H113" s="50"/>
      <c r="I113" s="50"/>
      <c r="J113" s="50"/>
      <c r="K113" s="50"/>
      <c r="L113" s="50"/>
      <c r="M113" s="131"/>
      <c r="N113" s="134"/>
      <c r="O113" s="143"/>
      <c r="P113" s="50"/>
      <c r="Q113" s="50"/>
      <c r="R113" s="50"/>
      <c r="S113" s="50"/>
      <c r="T113" s="50"/>
      <c r="U113" s="50"/>
      <c r="V113" s="50"/>
      <c r="W113" s="50"/>
      <c r="X113" s="50"/>
      <c r="Y113" s="50"/>
      <c r="Z113" s="50"/>
      <c r="AA113" s="131"/>
      <c r="AB113" s="134"/>
      <c r="AC113" s="143"/>
      <c r="AD113" s="57" t="str">
        <f>IF(AND(AD110="Yes",AD112="Yes"),"Cycle Complete","Cycle Incomplete")</f>
        <v>Cycle Incomplete</v>
      </c>
      <c r="AE113" s="122"/>
      <c r="AF113" s="140"/>
    </row>
    <row r="114" spans="1:32" ht="15" customHeight="1" x14ac:dyDescent="0.2">
      <c r="A114" s="156"/>
      <c r="B114" s="33"/>
      <c r="C114" s="34"/>
      <c r="D114" s="34"/>
      <c r="E114" s="34"/>
      <c r="F114" s="34"/>
      <c r="G114" s="34"/>
      <c r="H114" s="34"/>
      <c r="I114" s="34"/>
      <c r="J114" s="34"/>
      <c r="K114" s="34"/>
      <c r="L114" s="34"/>
      <c r="M114" s="144"/>
      <c r="N114" s="123">
        <f>COUNTIF(C114:L118,"y")</f>
        <v>0</v>
      </c>
      <c r="O114" s="147" t="str">
        <f t="shared" ref="O114" si="40">IF(N114&gt;0,"OK","No Observation")</f>
        <v>No Observation</v>
      </c>
      <c r="P114" s="34"/>
      <c r="Q114" s="34"/>
      <c r="R114" s="34"/>
      <c r="S114" s="34"/>
      <c r="T114" s="34"/>
      <c r="U114" s="34"/>
      <c r="V114" s="34"/>
      <c r="W114" s="34"/>
      <c r="X114" s="34"/>
      <c r="Y114" s="34"/>
      <c r="Z114" s="34"/>
      <c r="AA114" s="144"/>
      <c r="AB114" s="123">
        <f>COUNTIF(P114:Z118,"Y")</f>
        <v>0</v>
      </c>
      <c r="AC114" s="147" t="str">
        <f t="shared" ref="AC114" si="41">IF(AB114&gt;0,"OK","No Debrief")</f>
        <v>No Debrief</v>
      </c>
      <c r="AD114" s="68" t="s">
        <v>62</v>
      </c>
      <c r="AE114" s="126"/>
      <c r="AF114" s="152"/>
    </row>
    <row r="115" spans="1:32" x14ac:dyDescent="0.2">
      <c r="A115" s="157"/>
      <c r="B115" s="35"/>
      <c r="C115" s="36"/>
      <c r="D115" s="36"/>
      <c r="E115" s="36"/>
      <c r="F115" s="36"/>
      <c r="G115" s="36"/>
      <c r="H115" s="36"/>
      <c r="I115" s="36"/>
      <c r="J115" s="36"/>
      <c r="K115" s="36"/>
      <c r="L115" s="36"/>
      <c r="M115" s="145"/>
      <c r="N115" s="124"/>
      <c r="O115" s="148"/>
      <c r="P115" s="36"/>
      <c r="Q115" s="36"/>
      <c r="R115" s="36"/>
      <c r="S115" s="36"/>
      <c r="T115" s="36"/>
      <c r="U115" s="36"/>
      <c r="V115" s="36"/>
      <c r="W115" s="36"/>
      <c r="X115" s="36"/>
      <c r="Y115" s="36"/>
      <c r="Z115" s="36"/>
      <c r="AA115" s="145"/>
      <c r="AB115" s="124"/>
      <c r="AC115" s="148"/>
      <c r="AD115" s="94" t="str">
        <f>IF(O114="OK", "Yes", "No")</f>
        <v>No</v>
      </c>
      <c r="AE115" s="127"/>
      <c r="AF115" s="151"/>
    </row>
    <row r="116" spans="1:32" x14ac:dyDescent="0.2">
      <c r="A116" s="157"/>
      <c r="B116" s="35"/>
      <c r="C116" s="36"/>
      <c r="D116" s="36"/>
      <c r="E116" s="36"/>
      <c r="F116" s="36"/>
      <c r="G116" s="36"/>
      <c r="H116" s="36"/>
      <c r="I116" s="36"/>
      <c r="J116" s="36"/>
      <c r="K116" s="36"/>
      <c r="L116" s="36"/>
      <c r="M116" s="145"/>
      <c r="N116" s="124"/>
      <c r="O116" s="148"/>
      <c r="P116" s="36"/>
      <c r="Q116" s="36"/>
      <c r="R116" s="36"/>
      <c r="S116" s="36"/>
      <c r="T116" s="36"/>
      <c r="U116" s="36"/>
      <c r="V116" s="36"/>
      <c r="W116" s="36"/>
      <c r="X116" s="36"/>
      <c r="Y116" s="36"/>
      <c r="Z116" s="36"/>
      <c r="AA116" s="145"/>
      <c r="AB116" s="124"/>
      <c r="AC116" s="148"/>
      <c r="AD116" s="55" t="s">
        <v>63</v>
      </c>
      <c r="AE116" s="127"/>
      <c r="AF116" s="93" t="s">
        <v>86</v>
      </c>
    </row>
    <row r="117" spans="1:32" x14ac:dyDescent="0.2">
      <c r="A117" s="158"/>
      <c r="B117" s="35"/>
      <c r="C117" s="36"/>
      <c r="D117" s="36"/>
      <c r="E117" s="36"/>
      <c r="F117" s="36"/>
      <c r="G117" s="36"/>
      <c r="H117" s="36"/>
      <c r="I117" s="36"/>
      <c r="J117" s="36"/>
      <c r="K117" s="36"/>
      <c r="L117" s="36"/>
      <c r="M117" s="145"/>
      <c r="N117" s="124"/>
      <c r="O117" s="148"/>
      <c r="P117" s="36"/>
      <c r="Q117" s="36"/>
      <c r="R117" s="36"/>
      <c r="S117" s="36"/>
      <c r="T117" s="36"/>
      <c r="U117" s="36"/>
      <c r="V117" s="36"/>
      <c r="W117" s="36"/>
      <c r="X117" s="36"/>
      <c r="Y117" s="36"/>
      <c r="Z117" s="36"/>
      <c r="AA117" s="145"/>
      <c r="AB117" s="124"/>
      <c r="AC117" s="148"/>
      <c r="AD117" s="94" t="str">
        <f>IF(AC114="OK","Yes","No")</f>
        <v>No</v>
      </c>
      <c r="AE117" s="127"/>
      <c r="AF117" s="135"/>
    </row>
    <row r="118" spans="1:32" x14ac:dyDescent="0.2">
      <c r="A118" s="71" t="str">
        <f>IF(AD113="Cycle Complete", "", "Caution: Previous cycle incomplete")</f>
        <v>Caution: Previous cycle incomplete</v>
      </c>
      <c r="B118" s="37"/>
      <c r="C118" s="38"/>
      <c r="D118" s="38"/>
      <c r="E118" s="38"/>
      <c r="F118" s="38"/>
      <c r="G118" s="38"/>
      <c r="H118" s="38"/>
      <c r="I118" s="38"/>
      <c r="J118" s="38"/>
      <c r="K118" s="38"/>
      <c r="L118" s="38"/>
      <c r="M118" s="146"/>
      <c r="N118" s="125"/>
      <c r="O118" s="149"/>
      <c r="P118" s="38"/>
      <c r="Q118" s="38"/>
      <c r="R118" s="38"/>
      <c r="S118" s="38"/>
      <c r="T118" s="38"/>
      <c r="U118" s="38"/>
      <c r="V118" s="38"/>
      <c r="W118" s="38"/>
      <c r="X118" s="38"/>
      <c r="Y118" s="38"/>
      <c r="Z118" s="38"/>
      <c r="AA118" s="146"/>
      <c r="AB118" s="125"/>
      <c r="AC118" s="149"/>
      <c r="AD118" s="57" t="str">
        <f>IF(AND(AD115="Yes",AD117="Yes"),"Cycle Complete","Cycle Incomplete")</f>
        <v>Cycle Incomplete</v>
      </c>
      <c r="AE118" s="128"/>
      <c r="AF118" s="136"/>
    </row>
    <row r="119" spans="1:32" ht="15" customHeight="1" x14ac:dyDescent="0.2">
      <c r="A119" s="153"/>
      <c r="B119" s="45"/>
      <c r="C119" s="46"/>
      <c r="D119" s="46"/>
      <c r="E119" s="46"/>
      <c r="F119" s="46"/>
      <c r="G119" s="46"/>
      <c r="H119" s="46"/>
      <c r="I119" s="46"/>
      <c r="J119" s="46"/>
      <c r="K119" s="46"/>
      <c r="L119" s="46"/>
      <c r="M119" s="129"/>
      <c r="N119" s="132">
        <f>COUNTIF(C119:L123,"y")</f>
        <v>0</v>
      </c>
      <c r="O119" s="141" t="str">
        <f t="shared" ref="O119" si="42">IF(N119&gt;0,"OK","No Observation")</f>
        <v>No Observation</v>
      </c>
      <c r="P119" s="46"/>
      <c r="Q119" s="46"/>
      <c r="R119" s="46"/>
      <c r="S119" s="46"/>
      <c r="T119" s="46"/>
      <c r="U119" s="46"/>
      <c r="V119" s="46"/>
      <c r="W119" s="46"/>
      <c r="X119" s="46"/>
      <c r="Y119" s="46"/>
      <c r="Z119" s="46"/>
      <c r="AA119" s="129"/>
      <c r="AB119" s="132">
        <f>COUNTIF(P119:Z123,"Y")</f>
        <v>0</v>
      </c>
      <c r="AC119" s="141" t="str">
        <f t="shared" ref="AC119" si="43">IF(AB119&gt;0,"OK","No Debrief")</f>
        <v>No Debrief</v>
      </c>
      <c r="AD119" s="68" t="s">
        <v>62</v>
      </c>
      <c r="AE119" s="120"/>
      <c r="AF119" s="137"/>
    </row>
    <row r="120" spans="1:32" x14ac:dyDescent="0.2">
      <c r="A120" s="154"/>
      <c r="B120" s="47"/>
      <c r="C120" s="48"/>
      <c r="D120" s="48"/>
      <c r="E120" s="48"/>
      <c r="F120" s="48"/>
      <c r="G120" s="48"/>
      <c r="H120" s="48"/>
      <c r="I120" s="48"/>
      <c r="J120" s="48"/>
      <c r="K120" s="48"/>
      <c r="L120" s="48"/>
      <c r="M120" s="130"/>
      <c r="N120" s="133"/>
      <c r="O120" s="142"/>
      <c r="P120" s="48"/>
      <c r="Q120" s="48"/>
      <c r="R120" s="48"/>
      <c r="S120" s="48"/>
      <c r="T120" s="48"/>
      <c r="U120" s="48"/>
      <c r="V120" s="48"/>
      <c r="W120" s="48"/>
      <c r="X120" s="48"/>
      <c r="Y120" s="48"/>
      <c r="Z120" s="48"/>
      <c r="AA120" s="130"/>
      <c r="AB120" s="133"/>
      <c r="AC120" s="142"/>
      <c r="AD120" s="94" t="str">
        <f>IF(O119="OK", "Yes", "No")</f>
        <v>No</v>
      </c>
      <c r="AE120" s="121"/>
      <c r="AF120" s="138"/>
    </row>
    <row r="121" spans="1:32" x14ac:dyDescent="0.2">
      <c r="A121" s="154"/>
      <c r="B121" s="47"/>
      <c r="C121" s="48"/>
      <c r="D121" s="48"/>
      <c r="E121" s="48"/>
      <c r="F121" s="48"/>
      <c r="G121" s="48"/>
      <c r="H121" s="48"/>
      <c r="I121" s="48"/>
      <c r="J121" s="48"/>
      <c r="K121" s="48"/>
      <c r="L121" s="48"/>
      <c r="M121" s="130"/>
      <c r="N121" s="133"/>
      <c r="O121" s="142"/>
      <c r="P121" s="48"/>
      <c r="Q121" s="48"/>
      <c r="R121" s="48"/>
      <c r="S121" s="48"/>
      <c r="T121" s="48"/>
      <c r="U121" s="48"/>
      <c r="V121" s="48"/>
      <c r="W121" s="48"/>
      <c r="X121" s="48"/>
      <c r="Y121" s="48"/>
      <c r="Z121" s="48"/>
      <c r="AA121" s="130"/>
      <c r="AB121" s="133"/>
      <c r="AC121" s="142"/>
      <c r="AD121" s="55" t="s">
        <v>63</v>
      </c>
      <c r="AE121" s="121"/>
      <c r="AF121" s="93" t="s">
        <v>86</v>
      </c>
    </row>
    <row r="122" spans="1:32" x14ac:dyDescent="0.2">
      <c r="A122" s="155"/>
      <c r="B122" s="47"/>
      <c r="C122" s="48"/>
      <c r="D122" s="48"/>
      <c r="E122" s="48"/>
      <c r="F122" s="48"/>
      <c r="G122" s="48"/>
      <c r="H122" s="48"/>
      <c r="I122" s="48"/>
      <c r="J122" s="48"/>
      <c r="K122" s="48"/>
      <c r="L122" s="48"/>
      <c r="M122" s="130"/>
      <c r="N122" s="133"/>
      <c r="O122" s="142"/>
      <c r="P122" s="48"/>
      <c r="Q122" s="48"/>
      <c r="R122" s="48"/>
      <c r="S122" s="48"/>
      <c r="T122" s="48"/>
      <c r="U122" s="48"/>
      <c r="V122" s="48"/>
      <c r="W122" s="48"/>
      <c r="X122" s="48"/>
      <c r="Y122" s="48"/>
      <c r="Z122" s="48"/>
      <c r="AA122" s="130"/>
      <c r="AB122" s="133"/>
      <c r="AC122" s="142"/>
      <c r="AD122" s="94" t="str">
        <f>IF(AC119="OK","Yes","No")</f>
        <v>No</v>
      </c>
      <c r="AE122" s="121"/>
      <c r="AF122" s="139"/>
    </row>
    <row r="123" spans="1:32" x14ac:dyDescent="0.2">
      <c r="A123" s="53" t="str">
        <f>IF(AD118="Cycle Complete", "", "Caution: Previous cycle incomplete")</f>
        <v>Caution: Previous cycle incomplete</v>
      </c>
      <c r="B123" s="49"/>
      <c r="C123" s="50"/>
      <c r="D123" s="50"/>
      <c r="E123" s="50"/>
      <c r="F123" s="50"/>
      <c r="G123" s="50"/>
      <c r="H123" s="50"/>
      <c r="I123" s="50"/>
      <c r="J123" s="50"/>
      <c r="K123" s="50"/>
      <c r="L123" s="50"/>
      <c r="M123" s="131"/>
      <c r="N123" s="134"/>
      <c r="O123" s="143"/>
      <c r="P123" s="50"/>
      <c r="Q123" s="50"/>
      <c r="R123" s="50"/>
      <c r="S123" s="50"/>
      <c r="T123" s="50"/>
      <c r="U123" s="50"/>
      <c r="V123" s="50"/>
      <c r="W123" s="50"/>
      <c r="X123" s="50"/>
      <c r="Y123" s="50"/>
      <c r="Z123" s="50"/>
      <c r="AA123" s="131"/>
      <c r="AB123" s="134"/>
      <c r="AC123" s="143"/>
      <c r="AD123" s="57" t="str">
        <f>IF(AND(AD120="Yes",AD122="Yes"),"Cycle Complete","Cycle Incomplete")</f>
        <v>Cycle Incomplete</v>
      </c>
      <c r="AE123" s="122"/>
      <c r="AF123" s="140"/>
    </row>
    <row r="124" spans="1:32" ht="15" customHeight="1" x14ac:dyDescent="0.2">
      <c r="A124" s="156"/>
      <c r="B124" s="33"/>
      <c r="C124" s="34"/>
      <c r="D124" s="34"/>
      <c r="E124" s="34"/>
      <c r="F124" s="34"/>
      <c r="G124" s="34"/>
      <c r="H124" s="34"/>
      <c r="I124" s="34"/>
      <c r="J124" s="34"/>
      <c r="K124" s="34"/>
      <c r="L124" s="34"/>
      <c r="M124" s="144"/>
      <c r="N124" s="123">
        <f>COUNTIF(C124:L128,"y")</f>
        <v>0</v>
      </c>
      <c r="O124" s="147" t="str">
        <f t="shared" ref="O124" si="44">IF(N124&gt;0,"OK","No Observation")</f>
        <v>No Observation</v>
      </c>
      <c r="P124" s="34"/>
      <c r="Q124" s="34"/>
      <c r="R124" s="34"/>
      <c r="S124" s="34"/>
      <c r="T124" s="34"/>
      <c r="U124" s="34"/>
      <c r="V124" s="34"/>
      <c r="W124" s="34"/>
      <c r="X124" s="34"/>
      <c r="Y124" s="34"/>
      <c r="Z124" s="34"/>
      <c r="AA124" s="144"/>
      <c r="AB124" s="123">
        <f>COUNTIF(P124:Z128,"Y")</f>
        <v>0</v>
      </c>
      <c r="AC124" s="147" t="str">
        <f t="shared" ref="AC124" si="45">IF(AB124&gt;0,"OK","No Debrief")</f>
        <v>No Debrief</v>
      </c>
      <c r="AD124" s="68" t="s">
        <v>62</v>
      </c>
      <c r="AE124" s="126"/>
      <c r="AF124" s="152"/>
    </row>
    <row r="125" spans="1:32" x14ac:dyDescent="0.2">
      <c r="A125" s="157"/>
      <c r="B125" s="35"/>
      <c r="C125" s="36"/>
      <c r="D125" s="36"/>
      <c r="E125" s="36"/>
      <c r="F125" s="36"/>
      <c r="G125" s="36"/>
      <c r="H125" s="36"/>
      <c r="I125" s="36"/>
      <c r="J125" s="36"/>
      <c r="K125" s="36"/>
      <c r="L125" s="36"/>
      <c r="M125" s="145"/>
      <c r="N125" s="124"/>
      <c r="O125" s="148"/>
      <c r="P125" s="36"/>
      <c r="Q125" s="36"/>
      <c r="R125" s="36"/>
      <c r="S125" s="36"/>
      <c r="T125" s="36"/>
      <c r="U125" s="36"/>
      <c r="V125" s="36"/>
      <c r="W125" s="36"/>
      <c r="X125" s="36"/>
      <c r="Y125" s="36"/>
      <c r="Z125" s="36"/>
      <c r="AA125" s="145"/>
      <c r="AB125" s="124"/>
      <c r="AC125" s="148"/>
      <c r="AD125" s="94" t="str">
        <f>IF(O124="OK", "Yes", "No")</f>
        <v>No</v>
      </c>
      <c r="AE125" s="127"/>
      <c r="AF125" s="151"/>
    </row>
    <row r="126" spans="1:32" x14ac:dyDescent="0.2">
      <c r="A126" s="157"/>
      <c r="B126" s="35"/>
      <c r="C126" s="36"/>
      <c r="D126" s="36"/>
      <c r="E126" s="36"/>
      <c r="F126" s="36"/>
      <c r="G126" s="36"/>
      <c r="H126" s="36"/>
      <c r="I126" s="36"/>
      <c r="J126" s="36"/>
      <c r="K126" s="36"/>
      <c r="L126" s="36"/>
      <c r="M126" s="145"/>
      <c r="N126" s="124"/>
      <c r="O126" s="148"/>
      <c r="P126" s="36"/>
      <c r="Q126" s="36"/>
      <c r="R126" s="36"/>
      <c r="S126" s="36"/>
      <c r="T126" s="36"/>
      <c r="U126" s="36"/>
      <c r="V126" s="36"/>
      <c r="W126" s="36"/>
      <c r="X126" s="36"/>
      <c r="Y126" s="36"/>
      <c r="Z126" s="36"/>
      <c r="AA126" s="145"/>
      <c r="AB126" s="124"/>
      <c r="AC126" s="148"/>
      <c r="AD126" s="55" t="s">
        <v>63</v>
      </c>
      <c r="AE126" s="127"/>
      <c r="AF126" s="93" t="s">
        <v>86</v>
      </c>
    </row>
    <row r="127" spans="1:32" x14ac:dyDescent="0.2">
      <c r="A127" s="158"/>
      <c r="B127" s="35"/>
      <c r="C127" s="36"/>
      <c r="D127" s="36"/>
      <c r="E127" s="36"/>
      <c r="F127" s="36"/>
      <c r="G127" s="36"/>
      <c r="H127" s="36"/>
      <c r="I127" s="36"/>
      <c r="J127" s="36"/>
      <c r="K127" s="36"/>
      <c r="L127" s="36"/>
      <c r="M127" s="145"/>
      <c r="N127" s="124"/>
      <c r="O127" s="148"/>
      <c r="P127" s="36"/>
      <c r="Q127" s="36"/>
      <c r="R127" s="36"/>
      <c r="S127" s="36"/>
      <c r="T127" s="36"/>
      <c r="U127" s="36"/>
      <c r="V127" s="36"/>
      <c r="W127" s="36"/>
      <c r="X127" s="36"/>
      <c r="Y127" s="36"/>
      <c r="Z127" s="36"/>
      <c r="AA127" s="145"/>
      <c r="AB127" s="124"/>
      <c r="AC127" s="148"/>
      <c r="AD127" s="94" t="str">
        <f>IF(AC124="OK","Yes","No")</f>
        <v>No</v>
      </c>
      <c r="AE127" s="127"/>
      <c r="AF127" s="135"/>
    </row>
    <row r="128" spans="1:32" x14ac:dyDescent="0.2">
      <c r="A128" s="71" t="str">
        <f>IF(AD123="Cycle Complete", "", "Caution: Previous cycle incomplete")</f>
        <v>Caution: Previous cycle incomplete</v>
      </c>
      <c r="B128" s="37"/>
      <c r="C128" s="38"/>
      <c r="D128" s="38"/>
      <c r="E128" s="38"/>
      <c r="F128" s="38"/>
      <c r="G128" s="38"/>
      <c r="H128" s="38"/>
      <c r="I128" s="38"/>
      <c r="J128" s="38"/>
      <c r="K128" s="38"/>
      <c r="L128" s="38"/>
      <c r="M128" s="146"/>
      <c r="N128" s="125"/>
      <c r="O128" s="149"/>
      <c r="P128" s="38"/>
      <c r="Q128" s="38"/>
      <c r="R128" s="38"/>
      <c r="S128" s="38"/>
      <c r="T128" s="38"/>
      <c r="U128" s="38"/>
      <c r="V128" s="38"/>
      <c r="W128" s="38"/>
      <c r="X128" s="38"/>
      <c r="Y128" s="38"/>
      <c r="Z128" s="38"/>
      <c r="AA128" s="146"/>
      <c r="AB128" s="125"/>
      <c r="AC128" s="149"/>
      <c r="AD128" s="57" t="str">
        <f>IF(AND(AD125="Yes",AD127="Yes"),"Cycle Complete","Cycle Incomplete")</f>
        <v>Cycle Incomplete</v>
      </c>
      <c r="AE128" s="128"/>
      <c r="AF128" s="136"/>
    </row>
    <row r="129" spans="1:32" ht="15" customHeight="1" x14ac:dyDescent="0.2">
      <c r="A129" s="153"/>
      <c r="B129" s="45"/>
      <c r="C129" s="46"/>
      <c r="D129" s="46"/>
      <c r="E129" s="46"/>
      <c r="F129" s="46"/>
      <c r="G129" s="46"/>
      <c r="H129" s="46"/>
      <c r="I129" s="46"/>
      <c r="J129" s="46"/>
      <c r="K129" s="46"/>
      <c r="L129" s="46"/>
      <c r="M129" s="129"/>
      <c r="N129" s="132">
        <f>COUNTIF(C129:L133,"y")</f>
        <v>0</v>
      </c>
      <c r="O129" s="141" t="str">
        <f t="shared" ref="O129" si="46">IF(N129&gt;0,"OK","No Observation")</f>
        <v>No Observation</v>
      </c>
      <c r="P129" s="46"/>
      <c r="Q129" s="46"/>
      <c r="R129" s="46"/>
      <c r="S129" s="46"/>
      <c r="T129" s="46"/>
      <c r="U129" s="46"/>
      <c r="V129" s="46"/>
      <c r="W129" s="46"/>
      <c r="X129" s="46"/>
      <c r="Y129" s="46"/>
      <c r="Z129" s="46"/>
      <c r="AA129" s="129"/>
      <c r="AB129" s="132">
        <f>COUNTIF(P129:Z133,"Y")</f>
        <v>0</v>
      </c>
      <c r="AC129" s="141" t="str">
        <f t="shared" ref="AC129" si="47">IF(AB129&gt;0,"OK","No Debrief")</f>
        <v>No Debrief</v>
      </c>
      <c r="AD129" s="68" t="s">
        <v>62</v>
      </c>
      <c r="AE129" s="120"/>
      <c r="AF129" s="137"/>
    </row>
    <row r="130" spans="1:32" x14ac:dyDescent="0.2">
      <c r="A130" s="154"/>
      <c r="B130" s="47"/>
      <c r="C130" s="48"/>
      <c r="D130" s="48"/>
      <c r="E130" s="48"/>
      <c r="F130" s="48"/>
      <c r="G130" s="48"/>
      <c r="H130" s="48"/>
      <c r="I130" s="48"/>
      <c r="J130" s="48"/>
      <c r="K130" s="48"/>
      <c r="L130" s="48"/>
      <c r="M130" s="130"/>
      <c r="N130" s="133"/>
      <c r="O130" s="142"/>
      <c r="P130" s="48"/>
      <c r="Q130" s="48"/>
      <c r="R130" s="48"/>
      <c r="S130" s="48"/>
      <c r="T130" s="48"/>
      <c r="U130" s="48"/>
      <c r="V130" s="48"/>
      <c r="W130" s="48"/>
      <c r="X130" s="48"/>
      <c r="Y130" s="48"/>
      <c r="Z130" s="48"/>
      <c r="AA130" s="130"/>
      <c r="AB130" s="133"/>
      <c r="AC130" s="142"/>
      <c r="AD130" s="94" t="str">
        <f>IF(O129="OK", "Yes", "No")</f>
        <v>No</v>
      </c>
      <c r="AE130" s="121"/>
      <c r="AF130" s="138"/>
    </row>
    <row r="131" spans="1:32" x14ac:dyDescent="0.2">
      <c r="A131" s="154"/>
      <c r="B131" s="47"/>
      <c r="C131" s="48"/>
      <c r="D131" s="48"/>
      <c r="E131" s="48"/>
      <c r="F131" s="48"/>
      <c r="G131" s="48"/>
      <c r="H131" s="48"/>
      <c r="I131" s="48"/>
      <c r="J131" s="48"/>
      <c r="K131" s="48"/>
      <c r="L131" s="48"/>
      <c r="M131" s="130"/>
      <c r="N131" s="133"/>
      <c r="O131" s="142"/>
      <c r="P131" s="48"/>
      <c r="Q131" s="48"/>
      <c r="R131" s="48"/>
      <c r="S131" s="48"/>
      <c r="T131" s="48"/>
      <c r="U131" s="48"/>
      <c r="V131" s="48"/>
      <c r="W131" s="48"/>
      <c r="X131" s="48"/>
      <c r="Y131" s="48"/>
      <c r="Z131" s="48"/>
      <c r="AA131" s="130"/>
      <c r="AB131" s="133"/>
      <c r="AC131" s="142"/>
      <c r="AD131" s="55" t="s">
        <v>63</v>
      </c>
      <c r="AE131" s="121"/>
      <c r="AF131" s="93" t="s">
        <v>86</v>
      </c>
    </row>
    <row r="132" spans="1:32" x14ac:dyDescent="0.2">
      <c r="A132" s="155"/>
      <c r="B132" s="47"/>
      <c r="C132" s="48"/>
      <c r="D132" s="48"/>
      <c r="E132" s="48"/>
      <c r="F132" s="48"/>
      <c r="G132" s="48"/>
      <c r="H132" s="48"/>
      <c r="I132" s="48"/>
      <c r="J132" s="48"/>
      <c r="K132" s="48"/>
      <c r="L132" s="48"/>
      <c r="M132" s="130"/>
      <c r="N132" s="133"/>
      <c r="O132" s="142"/>
      <c r="P132" s="48"/>
      <c r="Q132" s="48"/>
      <c r="R132" s="48"/>
      <c r="S132" s="48"/>
      <c r="T132" s="48"/>
      <c r="U132" s="48"/>
      <c r="V132" s="48"/>
      <c r="W132" s="48"/>
      <c r="X132" s="48"/>
      <c r="Y132" s="48"/>
      <c r="Z132" s="48"/>
      <c r="AA132" s="130"/>
      <c r="AB132" s="133"/>
      <c r="AC132" s="142"/>
      <c r="AD132" s="94" t="str">
        <f>IF(AC129="OK","Yes","No")</f>
        <v>No</v>
      </c>
      <c r="AE132" s="121"/>
      <c r="AF132" s="139"/>
    </row>
    <row r="133" spans="1:32" x14ac:dyDescent="0.2">
      <c r="A133" s="53" t="str">
        <f>IF(AD128="Cycle Complete", "", "Caution: Previous cycle incomplete")</f>
        <v>Caution: Previous cycle incomplete</v>
      </c>
      <c r="B133" s="49"/>
      <c r="C133" s="50"/>
      <c r="D133" s="50"/>
      <c r="E133" s="50"/>
      <c r="F133" s="50"/>
      <c r="G133" s="50"/>
      <c r="H133" s="50"/>
      <c r="I133" s="50"/>
      <c r="J133" s="50"/>
      <c r="K133" s="50"/>
      <c r="L133" s="50"/>
      <c r="M133" s="131"/>
      <c r="N133" s="134"/>
      <c r="O133" s="143"/>
      <c r="P133" s="50"/>
      <c r="Q133" s="50"/>
      <c r="R133" s="50"/>
      <c r="S133" s="50"/>
      <c r="T133" s="50"/>
      <c r="U133" s="50"/>
      <c r="V133" s="50"/>
      <c r="W133" s="50"/>
      <c r="X133" s="50"/>
      <c r="Y133" s="50"/>
      <c r="Z133" s="50"/>
      <c r="AA133" s="131"/>
      <c r="AB133" s="134"/>
      <c r="AC133" s="143"/>
      <c r="AD133" s="57" t="str">
        <f>IF(AND(AD130="Yes",AD132="Yes"),"Cycle Complete","Cycle Incomplete")</f>
        <v>Cycle Incomplete</v>
      </c>
      <c r="AE133" s="122"/>
      <c r="AF133" s="140"/>
    </row>
    <row r="134" spans="1:32" ht="15" customHeight="1" x14ac:dyDescent="0.2">
      <c r="A134" s="156"/>
      <c r="B134" s="33"/>
      <c r="C134" s="34"/>
      <c r="D134" s="34"/>
      <c r="E134" s="34"/>
      <c r="F134" s="34"/>
      <c r="G134" s="34"/>
      <c r="H134" s="34"/>
      <c r="I134" s="34"/>
      <c r="J134" s="34"/>
      <c r="K134" s="34"/>
      <c r="L134" s="34"/>
      <c r="M134" s="144"/>
      <c r="N134" s="123">
        <f>COUNTIF(C134:L138,"y")</f>
        <v>0</v>
      </c>
      <c r="O134" s="147" t="str">
        <f t="shared" ref="O134" si="48">IF(N134&gt;0,"OK","No Observation")</f>
        <v>No Observation</v>
      </c>
      <c r="P134" s="34"/>
      <c r="Q134" s="34"/>
      <c r="R134" s="34"/>
      <c r="S134" s="34"/>
      <c r="T134" s="34"/>
      <c r="U134" s="34"/>
      <c r="V134" s="34"/>
      <c r="W134" s="34"/>
      <c r="X134" s="34"/>
      <c r="Y134" s="34"/>
      <c r="Z134" s="34"/>
      <c r="AA134" s="144"/>
      <c r="AB134" s="123">
        <f>COUNTIF(P134:Z138,"Y")</f>
        <v>0</v>
      </c>
      <c r="AC134" s="147" t="str">
        <f t="shared" ref="AC134" si="49">IF(AB134&gt;0,"OK","No Debrief")</f>
        <v>No Debrief</v>
      </c>
      <c r="AD134" s="68" t="s">
        <v>62</v>
      </c>
      <c r="AE134" s="126"/>
      <c r="AF134" s="152"/>
    </row>
    <row r="135" spans="1:32" x14ac:dyDescent="0.2">
      <c r="A135" s="157"/>
      <c r="B135" s="35"/>
      <c r="C135" s="36"/>
      <c r="D135" s="36"/>
      <c r="E135" s="36"/>
      <c r="F135" s="36"/>
      <c r="G135" s="36"/>
      <c r="H135" s="36"/>
      <c r="I135" s="36"/>
      <c r="J135" s="36"/>
      <c r="K135" s="36"/>
      <c r="L135" s="36"/>
      <c r="M135" s="145"/>
      <c r="N135" s="124"/>
      <c r="O135" s="148"/>
      <c r="P135" s="36"/>
      <c r="Q135" s="36"/>
      <c r="R135" s="36"/>
      <c r="S135" s="36"/>
      <c r="T135" s="36"/>
      <c r="U135" s="36"/>
      <c r="V135" s="36"/>
      <c r="W135" s="36"/>
      <c r="X135" s="36"/>
      <c r="Y135" s="36"/>
      <c r="Z135" s="36"/>
      <c r="AA135" s="145"/>
      <c r="AB135" s="124"/>
      <c r="AC135" s="148"/>
      <c r="AD135" s="94" t="str">
        <f>IF(O134="OK", "Yes", "No")</f>
        <v>No</v>
      </c>
      <c r="AE135" s="127"/>
      <c r="AF135" s="151"/>
    </row>
    <row r="136" spans="1:32" x14ac:dyDescent="0.2">
      <c r="A136" s="157"/>
      <c r="B136" s="35"/>
      <c r="C136" s="36"/>
      <c r="D136" s="36"/>
      <c r="E136" s="36"/>
      <c r="F136" s="36"/>
      <c r="G136" s="36"/>
      <c r="H136" s="36"/>
      <c r="I136" s="36"/>
      <c r="J136" s="36"/>
      <c r="K136" s="36"/>
      <c r="L136" s="36"/>
      <c r="M136" s="145"/>
      <c r="N136" s="124"/>
      <c r="O136" s="148"/>
      <c r="P136" s="36"/>
      <c r="Q136" s="36"/>
      <c r="R136" s="36"/>
      <c r="S136" s="36"/>
      <c r="T136" s="36"/>
      <c r="U136" s="36"/>
      <c r="V136" s="36"/>
      <c r="W136" s="36"/>
      <c r="X136" s="36"/>
      <c r="Y136" s="36"/>
      <c r="Z136" s="36"/>
      <c r="AA136" s="145"/>
      <c r="AB136" s="124"/>
      <c r="AC136" s="148"/>
      <c r="AD136" s="55" t="s">
        <v>63</v>
      </c>
      <c r="AE136" s="127"/>
      <c r="AF136" s="93" t="s">
        <v>86</v>
      </c>
    </row>
    <row r="137" spans="1:32" x14ac:dyDescent="0.2">
      <c r="A137" s="158"/>
      <c r="B137" s="35"/>
      <c r="C137" s="36"/>
      <c r="D137" s="36"/>
      <c r="E137" s="36"/>
      <c r="F137" s="36"/>
      <c r="G137" s="36"/>
      <c r="H137" s="36"/>
      <c r="I137" s="36"/>
      <c r="J137" s="36"/>
      <c r="K137" s="36"/>
      <c r="L137" s="36"/>
      <c r="M137" s="145"/>
      <c r="N137" s="124"/>
      <c r="O137" s="148"/>
      <c r="P137" s="36"/>
      <c r="Q137" s="36"/>
      <c r="R137" s="36"/>
      <c r="S137" s="36"/>
      <c r="T137" s="36"/>
      <c r="U137" s="36"/>
      <c r="V137" s="36"/>
      <c r="W137" s="36"/>
      <c r="X137" s="36"/>
      <c r="Y137" s="36"/>
      <c r="Z137" s="36"/>
      <c r="AA137" s="145"/>
      <c r="AB137" s="124"/>
      <c r="AC137" s="148"/>
      <c r="AD137" s="94" t="str">
        <f>IF(AC134="OK","Yes","No")</f>
        <v>No</v>
      </c>
      <c r="AE137" s="127"/>
      <c r="AF137" s="135"/>
    </row>
    <row r="138" spans="1:32" x14ac:dyDescent="0.2">
      <c r="A138" s="71" t="str">
        <f>IF(AD133="Cycle Complete", "", "Caution: Previous cycle incomplete")</f>
        <v>Caution: Previous cycle incomplete</v>
      </c>
      <c r="B138" s="37"/>
      <c r="C138" s="38"/>
      <c r="D138" s="38"/>
      <c r="E138" s="38"/>
      <c r="F138" s="38"/>
      <c r="G138" s="38"/>
      <c r="H138" s="38"/>
      <c r="I138" s="38"/>
      <c r="J138" s="38"/>
      <c r="K138" s="38"/>
      <c r="L138" s="38"/>
      <c r="M138" s="146"/>
      <c r="N138" s="125"/>
      <c r="O138" s="149"/>
      <c r="P138" s="38"/>
      <c r="Q138" s="38"/>
      <c r="R138" s="38"/>
      <c r="S138" s="38"/>
      <c r="T138" s="38"/>
      <c r="U138" s="38"/>
      <c r="V138" s="38"/>
      <c r="W138" s="38"/>
      <c r="X138" s="38"/>
      <c r="Y138" s="38"/>
      <c r="Z138" s="38"/>
      <c r="AA138" s="146"/>
      <c r="AB138" s="125"/>
      <c r="AC138" s="149"/>
      <c r="AD138" s="57" t="str">
        <f>IF(AND(AD135="Yes",AD137="Yes"),"Cycle Complete","Cycle Incomplete")</f>
        <v>Cycle Incomplete</v>
      </c>
      <c r="AE138" s="128"/>
      <c r="AF138" s="136"/>
    </row>
    <row r="139" spans="1:32" ht="15" customHeight="1" x14ac:dyDescent="0.2">
      <c r="A139" s="153"/>
      <c r="B139" s="45"/>
      <c r="C139" s="46"/>
      <c r="D139" s="46"/>
      <c r="E139" s="46"/>
      <c r="F139" s="46"/>
      <c r="G139" s="46"/>
      <c r="H139" s="46"/>
      <c r="I139" s="46"/>
      <c r="J139" s="46"/>
      <c r="K139" s="46"/>
      <c r="L139" s="46"/>
      <c r="M139" s="129"/>
      <c r="N139" s="132">
        <f>COUNTIF(C139:L143,"y")</f>
        <v>0</v>
      </c>
      <c r="O139" s="141" t="str">
        <f t="shared" ref="O139" si="50">IF(N139&gt;0,"OK","No Observation")</f>
        <v>No Observation</v>
      </c>
      <c r="P139" s="46"/>
      <c r="Q139" s="46"/>
      <c r="R139" s="46"/>
      <c r="S139" s="46"/>
      <c r="T139" s="46"/>
      <c r="U139" s="46"/>
      <c r="V139" s="46"/>
      <c r="W139" s="46"/>
      <c r="X139" s="46"/>
      <c r="Y139" s="46"/>
      <c r="Z139" s="46"/>
      <c r="AA139" s="129"/>
      <c r="AB139" s="132">
        <f>COUNTIF(P139:Z143,"Y")</f>
        <v>0</v>
      </c>
      <c r="AC139" s="141" t="str">
        <f t="shared" ref="AC139" si="51">IF(AB139&gt;0,"OK","No Debrief")</f>
        <v>No Debrief</v>
      </c>
      <c r="AD139" s="68" t="s">
        <v>62</v>
      </c>
      <c r="AE139" s="120"/>
      <c r="AF139" s="137"/>
    </row>
    <row r="140" spans="1:32" x14ac:dyDescent="0.2">
      <c r="A140" s="154"/>
      <c r="B140" s="47"/>
      <c r="C140" s="48"/>
      <c r="D140" s="48"/>
      <c r="E140" s="48"/>
      <c r="F140" s="48"/>
      <c r="G140" s="48"/>
      <c r="H140" s="48"/>
      <c r="I140" s="48"/>
      <c r="J140" s="48"/>
      <c r="K140" s="48"/>
      <c r="L140" s="48"/>
      <c r="M140" s="130"/>
      <c r="N140" s="133"/>
      <c r="O140" s="142"/>
      <c r="P140" s="48"/>
      <c r="Q140" s="48"/>
      <c r="R140" s="48"/>
      <c r="S140" s="48"/>
      <c r="T140" s="48"/>
      <c r="U140" s="48"/>
      <c r="V140" s="48"/>
      <c r="W140" s="48"/>
      <c r="X140" s="48"/>
      <c r="Y140" s="48"/>
      <c r="Z140" s="48"/>
      <c r="AA140" s="130"/>
      <c r="AB140" s="133"/>
      <c r="AC140" s="142"/>
      <c r="AD140" s="94" t="str">
        <f>IF(O139="OK", "Yes", "No")</f>
        <v>No</v>
      </c>
      <c r="AE140" s="121"/>
      <c r="AF140" s="138"/>
    </row>
    <row r="141" spans="1:32" x14ac:dyDescent="0.2">
      <c r="A141" s="154"/>
      <c r="B141" s="47"/>
      <c r="C141" s="48"/>
      <c r="D141" s="48"/>
      <c r="E141" s="48"/>
      <c r="F141" s="48"/>
      <c r="G141" s="48"/>
      <c r="H141" s="48"/>
      <c r="I141" s="48"/>
      <c r="J141" s="48"/>
      <c r="K141" s="48"/>
      <c r="L141" s="48"/>
      <c r="M141" s="130"/>
      <c r="N141" s="133"/>
      <c r="O141" s="142"/>
      <c r="P141" s="48"/>
      <c r="Q141" s="48"/>
      <c r="R141" s="48"/>
      <c r="S141" s="48"/>
      <c r="T141" s="48"/>
      <c r="U141" s="48"/>
      <c r="V141" s="48"/>
      <c r="W141" s="48"/>
      <c r="X141" s="48"/>
      <c r="Y141" s="48"/>
      <c r="Z141" s="48"/>
      <c r="AA141" s="130"/>
      <c r="AB141" s="133"/>
      <c r="AC141" s="142"/>
      <c r="AD141" s="55" t="s">
        <v>63</v>
      </c>
      <c r="AE141" s="121"/>
      <c r="AF141" s="93" t="s">
        <v>86</v>
      </c>
    </row>
    <row r="142" spans="1:32" x14ac:dyDescent="0.2">
      <c r="A142" s="155"/>
      <c r="B142" s="47"/>
      <c r="C142" s="48"/>
      <c r="D142" s="48"/>
      <c r="E142" s="48"/>
      <c r="F142" s="48"/>
      <c r="G142" s="48"/>
      <c r="H142" s="48"/>
      <c r="I142" s="48"/>
      <c r="J142" s="48"/>
      <c r="K142" s="48"/>
      <c r="L142" s="48"/>
      <c r="M142" s="130"/>
      <c r="N142" s="133"/>
      <c r="O142" s="142"/>
      <c r="P142" s="48"/>
      <c r="Q142" s="48"/>
      <c r="R142" s="48"/>
      <c r="S142" s="48"/>
      <c r="T142" s="48"/>
      <c r="U142" s="48"/>
      <c r="V142" s="48"/>
      <c r="W142" s="48"/>
      <c r="X142" s="48"/>
      <c r="Y142" s="48"/>
      <c r="Z142" s="48"/>
      <c r="AA142" s="130"/>
      <c r="AB142" s="133"/>
      <c r="AC142" s="142"/>
      <c r="AD142" s="94" t="str">
        <f>IF(AC139="OK","Yes","No")</f>
        <v>No</v>
      </c>
      <c r="AE142" s="121"/>
      <c r="AF142" s="139"/>
    </row>
    <row r="143" spans="1:32" x14ac:dyDescent="0.2">
      <c r="A143" s="53" t="str">
        <f>IF(AD138="Cycle Complete", "", "Caution: Previous cycle incomplete")</f>
        <v>Caution: Previous cycle incomplete</v>
      </c>
      <c r="B143" s="49"/>
      <c r="C143" s="50"/>
      <c r="D143" s="50"/>
      <c r="E143" s="50"/>
      <c r="F143" s="50"/>
      <c r="G143" s="50"/>
      <c r="H143" s="50"/>
      <c r="I143" s="50"/>
      <c r="J143" s="50"/>
      <c r="K143" s="50"/>
      <c r="L143" s="50"/>
      <c r="M143" s="131"/>
      <c r="N143" s="134"/>
      <c r="O143" s="143"/>
      <c r="P143" s="50"/>
      <c r="Q143" s="50"/>
      <c r="R143" s="50"/>
      <c r="S143" s="50"/>
      <c r="T143" s="50"/>
      <c r="U143" s="50"/>
      <c r="V143" s="50"/>
      <c r="W143" s="50"/>
      <c r="X143" s="50"/>
      <c r="Y143" s="50"/>
      <c r="Z143" s="50"/>
      <c r="AA143" s="131"/>
      <c r="AB143" s="134"/>
      <c r="AC143" s="143"/>
      <c r="AD143" s="57" t="str">
        <f>IF(AND(AD140="Yes",AD142="Yes"),"Cycle Complete","Cycle Incomplete")</f>
        <v>Cycle Incomplete</v>
      </c>
      <c r="AE143" s="122"/>
      <c r="AF143" s="140"/>
    </row>
    <row r="144" spans="1:32" ht="15" customHeight="1" x14ac:dyDescent="0.2">
      <c r="A144" s="156"/>
      <c r="B144" s="33"/>
      <c r="C144" s="34"/>
      <c r="D144" s="34"/>
      <c r="E144" s="34"/>
      <c r="F144" s="34"/>
      <c r="G144" s="34"/>
      <c r="H144" s="34"/>
      <c r="I144" s="34"/>
      <c r="J144" s="34"/>
      <c r="K144" s="34"/>
      <c r="L144" s="34"/>
      <c r="M144" s="144"/>
      <c r="N144" s="123">
        <f>COUNTIF(C144:L148,"y")</f>
        <v>0</v>
      </c>
      <c r="O144" s="147" t="str">
        <f t="shared" ref="O144" si="52">IF(N144&gt;0,"OK","No Observation")</f>
        <v>No Observation</v>
      </c>
      <c r="P144" s="34"/>
      <c r="Q144" s="34"/>
      <c r="R144" s="34"/>
      <c r="S144" s="34"/>
      <c r="T144" s="34"/>
      <c r="U144" s="34"/>
      <c r="V144" s="34"/>
      <c r="W144" s="34"/>
      <c r="X144" s="34"/>
      <c r="Y144" s="34"/>
      <c r="Z144" s="34"/>
      <c r="AA144" s="144"/>
      <c r="AB144" s="123">
        <f>COUNTIF(P144:Z148,"Y")</f>
        <v>0</v>
      </c>
      <c r="AC144" s="147" t="str">
        <f t="shared" ref="AC144" si="53">IF(AB144&gt;0,"OK","No Debrief")</f>
        <v>No Debrief</v>
      </c>
      <c r="AD144" s="68" t="s">
        <v>62</v>
      </c>
      <c r="AE144" s="126"/>
      <c r="AF144" s="152"/>
    </row>
    <row r="145" spans="1:32" x14ac:dyDescent="0.2">
      <c r="A145" s="157"/>
      <c r="B145" s="35"/>
      <c r="C145" s="36"/>
      <c r="D145" s="36"/>
      <c r="E145" s="36"/>
      <c r="F145" s="36"/>
      <c r="G145" s="36"/>
      <c r="H145" s="36"/>
      <c r="I145" s="36"/>
      <c r="J145" s="36"/>
      <c r="K145" s="36"/>
      <c r="L145" s="36"/>
      <c r="M145" s="145"/>
      <c r="N145" s="124"/>
      <c r="O145" s="148"/>
      <c r="P145" s="36"/>
      <c r="Q145" s="36"/>
      <c r="R145" s="36"/>
      <c r="S145" s="36"/>
      <c r="T145" s="36"/>
      <c r="U145" s="36"/>
      <c r="V145" s="36"/>
      <c r="W145" s="36"/>
      <c r="X145" s="36"/>
      <c r="Y145" s="36"/>
      <c r="Z145" s="36"/>
      <c r="AA145" s="145"/>
      <c r="AB145" s="124"/>
      <c r="AC145" s="148"/>
      <c r="AD145" s="94" t="str">
        <f>IF(O144="OK", "Yes", "No")</f>
        <v>No</v>
      </c>
      <c r="AE145" s="127"/>
      <c r="AF145" s="151"/>
    </row>
    <row r="146" spans="1:32" x14ac:dyDescent="0.2">
      <c r="A146" s="157"/>
      <c r="B146" s="35"/>
      <c r="C146" s="36"/>
      <c r="D146" s="36"/>
      <c r="E146" s="36"/>
      <c r="F146" s="36"/>
      <c r="G146" s="36"/>
      <c r="H146" s="36"/>
      <c r="I146" s="36"/>
      <c r="J146" s="36"/>
      <c r="K146" s="36"/>
      <c r="L146" s="36"/>
      <c r="M146" s="145"/>
      <c r="N146" s="124"/>
      <c r="O146" s="148"/>
      <c r="P146" s="36"/>
      <c r="Q146" s="36"/>
      <c r="R146" s="36"/>
      <c r="S146" s="36"/>
      <c r="T146" s="36"/>
      <c r="U146" s="36"/>
      <c r="V146" s="36"/>
      <c r="W146" s="36"/>
      <c r="X146" s="36"/>
      <c r="Y146" s="36"/>
      <c r="Z146" s="36"/>
      <c r="AA146" s="145"/>
      <c r="AB146" s="124"/>
      <c r="AC146" s="148"/>
      <c r="AD146" s="55" t="s">
        <v>63</v>
      </c>
      <c r="AE146" s="127"/>
      <c r="AF146" s="93" t="s">
        <v>86</v>
      </c>
    </row>
    <row r="147" spans="1:32" x14ac:dyDescent="0.2">
      <c r="A147" s="158"/>
      <c r="B147" s="35"/>
      <c r="C147" s="36"/>
      <c r="D147" s="36"/>
      <c r="E147" s="36"/>
      <c r="F147" s="36"/>
      <c r="G147" s="36"/>
      <c r="H147" s="36"/>
      <c r="I147" s="36"/>
      <c r="J147" s="36"/>
      <c r="K147" s="36"/>
      <c r="L147" s="36"/>
      <c r="M147" s="145"/>
      <c r="N147" s="124"/>
      <c r="O147" s="148"/>
      <c r="P147" s="36"/>
      <c r="Q147" s="36"/>
      <c r="R147" s="36"/>
      <c r="S147" s="36"/>
      <c r="T147" s="36"/>
      <c r="U147" s="36"/>
      <c r="V147" s="36"/>
      <c r="W147" s="36"/>
      <c r="X147" s="36"/>
      <c r="Y147" s="36"/>
      <c r="Z147" s="36"/>
      <c r="AA147" s="145"/>
      <c r="AB147" s="124"/>
      <c r="AC147" s="148"/>
      <c r="AD147" s="94" t="str">
        <f>IF(AC144="OK","Yes","No")</f>
        <v>No</v>
      </c>
      <c r="AE147" s="127"/>
      <c r="AF147" s="135"/>
    </row>
    <row r="148" spans="1:32" x14ac:dyDescent="0.2">
      <c r="A148" s="71" t="str">
        <f>IF(AD143="Cycle Complete", "", "Caution: Previous cycle incomplete")</f>
        <v>Caution: Previous cycle incomplete</v>
      </c>
      <c r="B148" s="37"/>
      <c r="C148" s="38"/>
      <c r="D148" s="38"/>
      <c r="E148" s="38"/>
      <c r="F148" s="38"/>
      <c r="G148" s="38"/>
      <c r="H148" s="38"/>
      <c r="I148" s="38"/>
      <c r="J148" s="38"/>
      <c r="K148" s="38"/>
      <c r="L148" s="38"/>
      <c r="M148" s="146"/>
      <c r="N148" s="125"/>
      <c r="O148" s="149"/>
      <c r="P148" s="38"/>
      <c r="Q148" s="38"/>
      <c r="R148" s="38"/>
      <c r="S148" s="38"/>
      <c r="T148" s="38"/>
      <c r="U148" s="38"/>
      <c r="V148" s="38"/>
      <c r="W148" s="38"/>
      <c r="X148" s="38"/>
      <c r="Y148" s="38"/>
      <c r="Z148" s="38"/>
      <c r="AA148" s="146"/>
      <c r="AB148" s="125"/>
      <c r="AC148" s="149"/>
      <c r="AD148" s="57" t="str">
        <f>IF(AND(AD145="Yes",AD147="Yes"),"Cycle Complete","Cycle Incomplete")</f>
        <v>Cycle Incomplete</v>
      </c>
      <c r="AE148" s="128"/>
      <c r="AF148" s="136"/>
    </row>
    <row r="149" spans="1:32" ht="15" customHeight="1" x14ac:dyDescent="0.2">
      <c r="A149" s="153"/>
      <c r="B149" s="45"/>
      <c r="C149" s="46"/>
      <c r="D149" s="46"/>
      <c r="E149" s="46"/>
      <c r="F149" s="46"/>
      <c r="G149" s="46"/>
      <c r="H149" s="46"/>
      <c r="I149" s="46"/>
      <c r="J149" s="46"/>
      <c r="K149" s="46"/>
      <c r="L149" s="46"/>
      <c r="M149" s="129"/>
      <c r="N149" s="132">
        <f>COUNTIF(C149:L153,"y")</f>
        <v>0</v>
      </c>
      <c r="O149" s="141" t="str">
        <f t="shared" ref="O149" si="54">IF(N149&gt;0,"OK","No Observation")</f>
        <v>No Observation</v>
      </c>
      <c r="P149" s="46"/>
      <c r="Q149" s="46"/>
      <c r="R149" s="46"/>
      <c r="S149" s="46"/>
      <c r="T149" s="46"/>
      <c r="U149" s="46"/>
      <c r="V149" s="46"/>
      <c r="W149" s="46"/>
      <c r="X149" s="46"/>
      <c r="Y149" s="46"/>
      <c r="Z149" s="46"/>
      <c r="AA149" s="129"/>
      <c r="AB149" s="132">
        <f>COUNTIF(P149:Z153,"Y")</f>
        <v>0</v>
      </c>
      <c r="AC149" s="141" t="str">
        <f t="shared" ref="AC149" si="55">IF(AB149&gt;0,"OK","No Debrief")</f>
        <v>No Debrief</v>
      </c>
      <c r="AD149" s="68" t="s">
        <v>62</v>
      </c>
      <c r="AE149" s="120"/>
      <c r="AF149" s="137"/>
    </row>
    <row r="150" spans="1:32" x14ac:dyDescent="0.2">
      <c r="A150" s="154"/>
      <c r="B150" s="47"/>
      <c r="C150" s="48"/>
      <c r="D150" s="48"/>
      <c r="E150" s="48"/>
      <c r="F150" s="48"/>
      <c r="G150" s="48"/>
      <c r="H150" s="48"/>
      <c r="I150" s="48"/>
      <c r="J150" s="48"/>
      <c r="K150" s="48"/>
      <c r="L150" s="48"/>
      <c r="M150" s="130"/>
      <c r="N150" s="133"/>
      <c r="O150" s="142"/>
      <c r="P150" s="48"/>
      <c r="Q150" s="48"/>
      <c r="R150" s="48"/>
      <c r="S150" s="48"/>
      <c r="T150" s="48"/>
      <c r="U150" s="48"/>
      <c r="V150" s="48"/>
      <c r="W150" s="48"/>
      <c r="X150" s="48"/>
      <c r="Y150" s="48"/>
      <c r="Z150" s="48"/>
      <c r="AA150" s="130"/>
      <c r="AB150" s="133"/>
      <c r="AC150" s="142"/>
      <c r="AD150" s="94" t="str">
        <f>IF(O149="OK", "Yes", "No")</f>
        <v>No</v>
      </c>
      <c r="AE150" s="121"/>
      <c r="AF150" s="138"/>
    </row>
    <row r="151" spans="1:32" x14ac:dyDescent="0.2">
      <c r="A151" s="154"/>
      <c r="B151" s="47"/>
      <c r="C151" s="48"/>
      <c r="D151" s="48"/>
      <c r="E151" s="48"/>
      <c r="F151" s="48"/>
      <c r="G151" s="48"/>
      <c r="H151" s="48"/>
      <c r="I151" s="48"/>
      <c r="J151" s="48"/>
      <c r="K151" s="48"/>
      <c r="L151" s="48"/>
      <c r="M151" s="130"/>
      <c r="N151" s="133"/>
      <c r="O151" s="142"/>
      <c r="P151" s="48"/>
      <c r="Q151" s="48"/>
      <c r="R151" s="48"/>
      <c r="S151" s="48"/>
      <c r="T151" s="48"/>
      <c r="U151" s="48"/>
      <c r="V151" s="48"/>
      <c r="W151" s="48"/>
      <c r="X151" s="48"/>
      <c r="Y151" s="48"/>
      <c r="Z151" s="48"/>
      <c r="AA151" s="130"/>
      <c r="AB151" s="133"/>
      <c r="AC151" s="142"/>
      <c r="AD151" s="55" t="s">
        <v>63</v>
      </c>
      <c r="AE151" s="121"/>
      <c r="AF151" s="93" t="s">
        <v>86</v>
      </c>
    </row>
    <row r="152" spans="1:32" x14ac:dyDescent="0.2">
      <c r="A152" s="155"/>
      <c r="B152" s="47"/>
      <c r="C152" s="48"/>
      <c r="D152" s="48"/>
      <c r="E152" s="48"/>
      <c r="F152" s="48"/>
      <c r="G152" s="48"/>
      <c r="H152" s="48"/>
      <c r="I152" s="48"/>
      <c r="J152" s="48"/>
      <c r="K152" s="48"/>
      <c r="L152" s="48"/>
      <c r="M152" s="130"/>
      <c r="N152" s="133"/>
      <c r="O152" s="142"/>
      <c r="P152" s="48"/>
      <c r="Q152" s="48"/>
      <c r="R152" s="48"/>
      <c r="S152" s="48"/>
      <c r="T152" s="48"/>
      <c r="U152" s="48"/>
      <c r="V152" s="48"/>
      <c r="W152" s="48"/>
      <c r="X152" s="48"/>
      <c r="Y152" s="48"/>
      <c r="Z152" s="48"/>
      <c r="AA152" s="130"/>
      <c r="AB152" s="133"/>
      <c r="AC152" s="142"/>
      <c r="AD152" s="94" t="str">
        <f>IF(AC149="OK","Yes","No")</f>
        <v>No</v>
      </c>
      <c r="AE152" s="121"/>
      <c r="AF152" s="139"/>
    </row>
    <row r="153" spans="1:32" x14ac:dyDescent="0.2">
      <c r="A153" s="53" t="str">
        <f>IF(AD148="Cycle Complete", "", "Caution: Previous cycle incomplete")</f>
        <v>Caution: Previous cycle incomplete</v>
      </c>
      <c r="B153" s="49"/>
      <c r="C153" s="50"/>
      <c r="D153" s="50"/>
      <c r="E153" s="50"/>
      <c r="F153" s="50"/>
      <c r="G153" s="50"/>
      <c r="H153" s="50"/>
      <c r="I153" s="50"/>
      <c r="J153" s="50"/>
      <c r="K153" s="50"/>
      <c r="L153" s="50"/>
      <c r="M153" s="131"/>
      <c r="N153" s="134"/>
      <c r="O153" s="143"/>
      <c r="P153" s="50"/>
      <c r="Q153" s="50"/>
      <c r="R153" s="50"/>
      <c r="S153" s="50"/>
      <c r="T153" s="50"/>
      <c r="U153" s="50"/>
      <c r="V153" s="50"/>
      <c r="W153" s="50"/>
      <c r="X153" s="50"/>
      <c r="Y153" s="50"/>
      <c r="Z153" s="50"/>
      <c r="AA153" s="131"/>
      <c r="AB153" s="134"/>
      <c r="AC153" s="143"/>
      <c r="AD153" s="57" t="str">
        <f>IF(AND(AD150="Yes",AD152="Yes"),"Cycle Complete","Cycle Incomplete")</f>
        <v>Cycle Incomplete</v>
      </c>
      <c r="AE153" s="122"/>
      <c r="AF153" s="140"/>
    </row>
    <row r="154" spans="1:32" ht="15" customHeight="1" x14ac:dyDescent="0.2">
      <c r="A154" s="156"/>
      <c r="B154" s="33"/>
      <c r="C154" s="34"/>
      <c r="D154" s="34"/>
      <c r="E154" s="34"/>
      <c r="F154" s="34"/>
      <c r="G154" s="34"/>
      <c r="H154" s="34"/>
      <c r="I154" s="34"/>
      <c r="J154" s="34"/>
      <c r="K154" s="34"/>
      <c r="L154" s="34"/>
      <c r="M154" s="144"/>
      <c r="N154" s="123">
        <f>COUNTIF(C154:L158,"y")</f>
        <v>0</v>
      </c>
      <c r="O154" s="147" t="str">
        <f t="shared" ref="O154" si="56">IF(N154&gt;0,"OK","No Observation")</f>
        <v>No Observation</v>
      </c>
      <c r="P154" s="34"/>
      <c r="Q154" s="34"/>
      <c r="R154" s="34"/>
      <c r="S154" s="34"/>
      <c r="T154" s="34"/>
      <c r="U154" s="34"/>
      <c r="V154" s="34"/>
      <c r="W154" s="34"/>
      <c r="X154" s="34"/>
      <c r="Y154" s="34"/>
      <c r="Z154" s="34"/>
      <c r="AA154" s="144"/>
      <c r="AB154" s="123">
        <f>COUNTIF(P154:Z158,"Y")</f>
        <v>0</v>
      </c>
      <c r="AC154" s="147" t="str">
        <f t="shared" ref="AC154" si="57">IF(AB154&gt;0,"OK","No Debrief")</f>
        <v>No Debrief</v>
      </c>
      <c r="AD154" s="68" t="s">
        <v>62</v>
      </c>
      <c r="AE154" s="126"/>
      <c r="AF154" s="152"/>
    </row>
    <row r="155" spans="1:32" x14ac:dyDescent="0.2">
      <c r="A155" s="157"/>
      <c r="B155" s="35"/>
      <c r="C155" s="36"/>
      <c r="D155" s="36"/>
      <c r="E155" s="36"/>
      <c r="F155" s="36"/>
      <c r="G155" s="36"/>
      <c r="H155" s="36"/>
      <c r="I155" s="36"/>
      <c r="J155" s="36"/>
      <c r="K155" s="36"/>
      <c r="L155" s="36"/>
      <c r="M155" s="145"/>
      <c r="N155" s="124"/>
      <c r="O155" s="148"/>
      <c r="P155" s="36"/>
      <c r="Q155" s="36"/>
      <c r="R155" s="36"/>
      <c r="S155" s="36"/>
      <c r="T155" s="36"/>
      <c r="U155" s="36"/>
      <c r="V155" s="36"/>
      <c r="W155" s="36"/>
      <c r="X155" s="36"/>
      <c r="Y155" s="36"/>
      <c r="Z155" s="36"/>
      <c r="AA155" s="145"/>
      <c r="AB155" s="124"/>
      <c r="AC155" s="148"/>
      <c r="AD155" s="94" t="str">
        <f>IF(O154="OK", "Yes", "No")</f>
        <v>No</v>
      </c>
      <c r="AE155" s="127"/>
      <c r="AF155" s="151"/>
    </row>
    <row r="156" spans="1:32" x14ac:dyDescent="0.2">
      <c r="A156" s="157"/>
      <c r="B156" s="35"/>
      <c r="C156" s="36"/>
      <c r="D156" s="36"/>
      <c r="E156" s="36"/>
      <c r="F156" s="36"/>
      <c r="G156" s="36"/>
      <c r="H156" s="36"/>
      <c r="I156" s="36"/>
      <c r="J156" s="36"/>
      <c r="K156" s="36"/>
      <c r="L156" s="36"/>
      <c r="M156" s="145"/>
      <c r="N156" s="124"/>
      <c r="O156" s="148"/>
      <c r="P156" s="36"/>
      <c r="Q156" s="36"/>
      <c r="R156" s="36"/>
      <c r="S156" s="36"/>
      <c r="T156" s="36"/>
      <c r="U156" s="36"/>
      <c r="V156" s="36"/>
      <c r="W156" s="36"/>
      <c r="X156" s="36"/>
      <c r="Y156" s="36"/>
      <c r="Z156" s="36"/>
      <c r="AA156" s="145"/>
      <c r="AB156" s="124"/>
      <c r="AC156" s="148"/>
      <c r="AD156" s="55" t="s">
        <v>63</v>
      </c>
      <c r="AE156" s="127"/>
      <c r="AF156" s="93" t="s">
        <v>86</v>
      </c>
    </row>
    <row r="157" spans="1:32" x14ac:dyDescent="0.2">
      <c r="A157" s="158"/>
      <c r="B157" s="35"/>
      <c r="C157" s="36"/>
      <c r="D157" s="36"/>
      <c r="E157" s="36"/>
      <c r="F157" s="36"/>
      <c r="G157" s="36"/>
      <c r="H157" s="36"/>
      <c r="I157" s="36"/>
      <c r="J157" s="36"/>
      <c r="K157" s="36"/>
      <c r="L157" s="36"/>
      <c r="M157" s="145"/>
      <c r="N157" s="124"/>
      <c r="O157" s="148"/>
      <c r="P157" s="36"/>
      <c r="Q157" s="36"/>
      <c r="R157" s="36"/>
      <c r="S157" s="36"/>
      <c r="T157" s="36"/>
      <c r="U157" s="36"/>
      <c r="V157" s="36"/>
      <c r="W157" s="36"/>
      <c r="X157" s="36"/>
      <c r="Y157" s="36"/>
      <c r="Z157" s="36"/>
      <c r="AA157" s="145"/>
      <c r="AB157" s="124"/>
      <c r="AC157" s="148"/>
      <c r="AD157" s="94" t="str">
        <f>IF(AC154="OK","Yes","No")</f>
        <v>No</v>
      </c>
      <c r="AE157" s="127"/>
      <c r="AF157" s="135"/>
    </row>
    <row r="158" spans="1:32" x14ac:dyDescent="0.2">
      <c r="A158" s="71" t="str">
        <f>IF(AD153="Cycle Complete", "", "Caution: Previous cycle incomplete")</f>
        <v>Caution: Previous cycle incomplete</v>
      </c>
      <c r="B158" s="37"/>
      <c r="C158" s="38"/>
      <c r="D158" s="38"/>
      <c r="E158" s="38"/>
      <c r="F158" s="38"/>
      <c r="G158" s="38"/>
      <c r="H158" s="38"/>
      <c r="I158" s="38"/>
      <c r="J158" s="38"/>
      <c r="K158" s="38"/>
      <c r="L158" s="38"/>
      <c r="M158" s="146"/>
      <c r="N158" s="125"/>
      <c r="O158" s="149"/>
      <c r="P158" s="38"/>
      <c r="Q158" s="38"/>
      <c r="R158" s="38"/>
      <c r="S158" s="38"/>
      <c r="T158" s="38"/>
      <c r="U158" s="38"/>
      <c r="V158" s="38"/>
      <c r="W158" s="38"/>
      <c r="X158" s="38"/>
      <c r="Y158" s="38"/>
      <c r="Z158" s="38"/>
      <c r="AA158" s="146"/>
      <c r="AB158" s="125"/>
      <c r="AC158" s="149"/>
      <c r="AD158" s="57" t="str">
        <f>IF(AND(AD155="Yes",AD157="Yes"),"Cycle Complete","Cycle Incomplete")</f>
        <v>Cycle Incomplete</v>
      </c>
      <c r="AE158" s="128"/>
      <c r="AF158" s="136"/>
    </row>
    <row r="159" spans="1:32" ht="15" customHeight="1" x14ac:dyDescent="0.2">
      <c r="A159" s="153"/>
      <c r="B159" s="45"/>
      <c r="C159" s="46"/>
      <c r="D159" s="46"/>
      <c r="E159" s="46"/>
      <c r="F159" s="46"/>
      <c r="G159" s="46"/>
      <c r="H159" s="46"/>
      <c r="I159" s="46"/>
      <c r="J159" s="46"/>
      <c r="K159" s="46"/>
      <c r="L159" s="46"/>
      <c r="M159" s="129"/>
      <c r="N159" s="132">
        <f>COUNTIF(C159:L163,"y")</f>
        <v>0</v>
      </c>
      <c r="O159" s="141" t="str">
        <f t="shared" ref="O159" si="58">IF(N159&gt;0,"OK","No Observation")</f>
        <v>No Observation</v>
      </c>
      <c r="P159" s="46"/>
      <c r="Q159" s="46"/>
      <c r="R159" s="46"/>
      <c r="S159" s="46"/>
      <c r="T159" s="46"/>
      <c r="U159" s="46"/>
      <c r="V159" s="46"/>
      <c r="W159" s="46"/>
      <c r="X159" s="46"/>
      <c r="Y159" s="46"/>
      <c r="Z159" s="46"/>
      <c r="AA159" s="129"/>
      <c r="AB159" s="132">
        <f>COUNTIF(P159:Z163,"Y")</f>
        <v>0</v>
      </c>
      <c r="AC159" s="141" t="str">
        <f t="shared" ref="AC159" si="59">IF(AB159&gt;0,"OK","No Debrief")</f>
        <v>No Debrief</v>
      </c>
      <c r="AD159" s="68" t="s">
        <v>62</v>
      </c>
      <c r="AE159" s="120"/>
      <c r="AF159" s="137"/>
    </row>
    <row r="160" spans="1:32" x14ac:dyDescent="0.2">
      <c r="A160" s="154"/>
      <c r="B160" s="47"/>
      <c r="C160" s="48"/>
      <c r="D160" s="48"/>
      <c r="E160" s="48"/>
      <c r="F160" s="48"/>
      <c r="G160" s="48"/>
      <c r="H160" s="48"/>
      <c r="I160" s="48"/>
      <c r="J160" s="48"/>
      <c r="K160" s="48"/>
      <c r="L160" s="48"/>
      <c r="M160" s="130"/>
      <c r="N160" s="133"/>
      <c r="O160" s="142"/>
      <c r="P160" s="48"/>
      <c r="Q160" s="48"/>
      <c r="R160" s="48"/>
      <c r="S160" s="48"/>
      <c r="T160" s="48"/>
      <c r="U160" s="48"/>
      <c r="V160" s="48"/>
      <c r="W160" s="48"/>
      <c r="X160" s="48"/>
      <c r="Y160" s="48"/>
      <c r="Z160" s="48"/>
      <c r="AA160" s="130"/>
      <c r="AB160" s="133"/>
      <c r="AC160" s="142"/>
      <c r="AD160" s="94" t="str">
        <f>IF(O159="OK", "Yes", "No")</f>
        <v>No</v>
      </c>
      <c r="AE160" s="121"/>
      <c r="AF160" s="138"/>
    </row>
    <row r="161" spans="1:32" x14ac:dyDescent="0.2">
      <c r="A161" s="154"/>
      <c r="B161" s="47"/>
      <c r="C161" s="48"/>
      <c r="D161" s="48"/>
      <c r="E161" s="48"/>
      <c r="F161" s="48"/>
      <c r="G161" s="48"/>
      <c r="H161" s="48"/>
      <c r="I161" s="48"/>
      <c r="J161" s="48"/>
      <c r="K161" s="48"/>
      <c r="L161" s="48"/>
      <c r="M161" s="130"/>
      <c r="N161" s="133"/>
      <c r="O161" s="142"/>
      <c r="P161" s="48"/>
      <c r="Q161" s="48"/>
      <c r="R161" s="48"/>
      <c r="S161" s="48"/>
      <c r="T161" s="48"/>
      <c r="U161" s="48"/>
      <c r="V161" s="48"/>
      <c r="W161" s="48"/>
      <c r="X161" s="48"/>
      <c r="Y161" s="48"/>
      <c r="Z161" s="48"/>
      <c r="AA161" s="130"/>
      <c r="AB161" s="133"/>
      <c r="AC161" s="142"/>
      <c r="AD161" s="55" t="s">
        <v>63</v>
      </c>
      <c r="AE161" s="121"/>
      <c r="AF161" s="93" t="s">
        <v>86</v>
      </c>
    </row>
    <row r="162" spans="1:32" x14ac:dyDescent="0.2">
      <c r="A162" s="155"/>
      <c r="B162" s="47"/>
      <c r="C162" s="48"/>
      <c r="D162" s="48"/>
      <c r="E162" s="48"/>
      <c r="F162" s="48"/>
      <c r="G162" s="48"/>
      <c r="H162" s="48"/>
      <c r="I162" s="48"/>
      <c r="J162" s="48"/>
      <c r="K162" s="48"/>
      <c r="L162" s="48"/>
      <c r="M162" s="130"/>
      <c r="N162" s="133"/>
      <c r="O162" s="142"/>
      <c r="P162" s="48"/>
      <c r="Q162" s="48"/>
      <c r="R162" s="48"/>
      <c r="S162" s="48"/>
      <c r="T162" s="48"/>
      <c r="U162" s="48"/>
      <c r="V162" s="48"/>
      <c r="W162" s="48"/>
      <c r="X162" s="48"/>
      <c r="Y162" s="48"/>
      <c r="Z162" s="48"/>
      <c r="AA162" s="130"/>
      <c r="AB162" s="133"/>
      <c r="AC162" s="142"/>
      <c r="AD162" s="94" t="str">
        <f>IF(AC159="OK","Yes","No")</f>
        <v>No</v>
      </c>
      <c r="AE162" s="121"/>
      <c r="AF162" s="139"/>
    </row>
    <row r="163" spans="1:32" x14ac:dyDescent="0.2">
      <c r="A163" s="53" t="str">
        <f>IF(AD158="Cycle Complete", "", "Caution: Previous cycle incomplete")</f>
        <v>Caution: Previous cycle incomplete</v>
      </c>
      <c r="B163" s="49"/>
      <c r="C163" s="50"/>
      <c r="D163" s="50"/>
      <c r="E163" s="50"/>
      <c r="F163" s="50"/>
      <c r="G163" s="50"/>
      <c r="H163" s="50"/>
      <c r="I163" s="50"/>
      <c r="J163" s="50"/>
      <c r="K163" s="50"/>
      <c r="L163" s="50"/>
      <c r="M163" s="131"/>
      <c r="N163" s="134"/>
      <c r="O163" s="143"/>
      <c r="P163" s="50"/>
      <c r="Q163" s="50"/>
      <c r="R163" s="50"/>
      <c r="S163" s="50"/>
      <c r="T163" s="50"/>
      <c r="U163" s="50"/>
      <c r="V163" s="50"/>
      <c r="W163" s="50"/>
      <c r="X163" s="50"/>
      <c r="Y163" s="50"/>
      <c r="Z163" s="50"/>
      <c r="AA163" s="131"/>
      <c r="AB163" s="134"/>
      <c r="AC163" s="143"/>
      <c r="AD163" s="57" t="str">
        <f>IF(AND(AD160="Yes",AD162="Yes"),"Cycle Complete","Cycle Incomplete")</f>
        <v>Cycle Incomplete</v>
      </c>
      <c r="AE163" s="122"/>
      <c r="AF163" s="140"/>
    </row>
    <row r="164" spans="1:32" ht="15" customHeight="1" x14ac:dyDescent="0.2">
      <c r="A164" s="156"/>
      <c r="B164" s="33"/>
      <c r="C164" s="34"/>
      <c r="D164" s="34"/>
      <c r="E164" s="34"/>
      <c r="F164" s="34"/>
      <c r="G164" s="34"/>
      <c r="H164" s="34"/>
      <c r="I164" s="34"/>
      <c r="J164" s="34"/>
      <c r="K164" s="34"/>
      <c r="L164" s="34"/>
      <c r="M164" s="144"/>
      <c r="N164" s="123">
        <f>COUNTIF(C164:L168,"y")</f>
        <v>0</v>
      </c>
      <c r="O164" s="147" t="str">
        <f t="shared" ref="O164" si="60">IF(N164&gt;0,"OK","No Observation")</f>
        <v>No Observation</v>
      </c>
      <c r="P164" s="34"/>
      <c r="Q164" s="34"/>
      <c r="R164" s="34"/>
      <c r="S164" s="34"/>
      <c r="T164" s="34"/>
      <c r="U164" s="34"/>
      <c r="V164" s="34"/>
      <c r="W164" s="34"/>
      <c r="X164" s="34"/>
      <c r="Y164" s="34"/>
      <c r="Z164" s="34"/>
      <c r="AA164" s="144"/>
      <c r="AB164" s="123">
        <f>COUNTIF(P164:Z168,"Y")</f>
        <v>0</v>
      </c>
      <c r="AC164" s="147" t="str">
        <f t="shared" ref="AC164" si="61">IF(AB164&gt;0,"OK","No Debrief")</f>
        <v>No Debrief</v>
      </c>
      <c r="AD164" s="68" t="s">
        <v>62</v>
      </c>
      <c r="AE164" s="126"/>
      <c r="AF164" s="152"/>
    </row>
    <row r="165" spans="1:32" x14ac:dyDescent="0.2">
      <c r="A165" s="157"/>
      <c r="B165" s="35"/>
      <c r="C165" s="36"/>
      <c r="D165" s="36"/>
      <c r="E165" s="36"/>
      <c r="F165" s="36"/>
      <c r="G165" s="36"/>
      <c r="H165" s="36"/>
      <c r="I165" s="36"/>
      <c r="J165" s="36"/>
      <c r="K165" s="36"/>
      <c r="L165" s="36"/>
      <c r="M165" s="145"/>
      <c r="N165" s="124"/>
      <c r="O165" s="148"/>
      <c r="P165" s="36"/>
      <c r="Q165" s="36"/>
      <c r="R165" s="36"/>
      <c r="S165" s="36"/>
      <c r="T165" s="36"/>
      <c r="U165" s="36"/>
      <c r="V165" s="36"/>
      <c r="W165" s="36"/>
      <c r="X165" s="36"/>
      <c r="Y165" s="36"/>
      <c r="Z165" s="36"/>
      <c r="AA165" s="145"/>
      <c r="AB165" s="124"/>
      <c r="AC165" s="148"/>
      <c r="AD165" s="94" t="str">
        <f>IF(O164="OK", "Yes", "No")</f>
        <v>No</v>
      </c>
      <c r="AE165" s="127"/>
      <c r="AF165" s="151"/>
    </row>
    <row r="166" spans="1:32" x14ac:dyDescent="0.2">
      <c r="A166" s="157"/>
      <c r="B166" s="35"/>
      <c r="C166" s="36"/>
      <c r="D166" s="36"/>
      <c r="E166" s="36"/>
      <c r="F166" s="36"/>
      <c r="G166" s="36"/>
      <c r="H166" s="36"/>
      <c r="I166" s="36"/>
      <c r="J166" s="36"/>
      <c r="K166" s="36"/>
      <c r="L166" s="36"/>
      <c r="M166" s="145"/>
      <c r="N166" s="124"/>
      <c r="O166" s="148"/>
      <c r="P166" s="36"/>
      <c r="Q166" s="36"/>
      <c r="R166" s="36"/>
      <c r="S166" s="36"/>
      <c r="T166" s="36"/>
      <c r="U166" s="36"/>
      <c r="V166" s="36"/>
      <c r="W166" s="36"/>
      <c r="X166" s="36"/>
      <c r="Y166" s="36"/>
      <c r="Z166" s="36"/>
      <c r="AA166" s="145"/>
      <c r="AB166" s="124"/>
      <c r="AC166" s="148"/>
      <c r="AD166" s="55" t="s">
        <v>63</v>
      </c>
      <c r="AE166" s="127"/>
      <c r="AF166" s="93" t="s">
        <v>86</v>
      </c>
    </row>
    <row r="167" spans="1:32" x14ac:dyDescent="0.2">
      <c r="A167" s="158"/>
      <c r="B167" s="35"/>
      <c r="C167" s="36"/>
      <c r="D167" s="36"/>
      <c r="E167" s="36"/>
      <c r="F167" s="36"/>
      <c r="G167" s="36"/>
      <c r="H167" s="36"/>
      <c r="I167" s="36"/>
      <c r="J167" s="36"/>
      <c r="K167" s="36"/>
      <c r="L167" s="36"/>
      <c r="M167" s="145"/>
      <c r="N167" s="124"/>
      <c r="O167" s="148"/>
      <c r="P167" s="36"/>
      <c r="Q167" s="36"/>
      <c r="R167" s="36"/>
      <c r="S167" s="36"/>
      <c r="T167" s="36"/>
      <c r="U167" s="36"/>
      <c r="V167" s="36"/>
      <c r="W167" s="36"/>
      <c r="X167" s="36"/>
      <c r="Y167" s="36"/>
      <c r="Z167" s="36"/>
      <c r="AA167" s="145"/>
      <c r="AB167" s="124"/>
      <c r="AC167" s="148"/>
      <c r="AD167" s="94" t="str">
        <f>IF(AC164="OK","Yes","No")</f>
        <v>No</v>
      </c>
      <c r="AE167" s="127"/>
      <c r="AF167" s="135"/>
    </row>
    <row r="168" spans="1:32" x14ac:dyDescent="0.2">
      <c r="A168" s="71" t="str">
        <f>IF(AD163="Cycle Complete", "", "Caution: Previous cycle incomplete")</f>
        <v>Caution: Previous cycle incomplete</v>
      </c>
      <c r="B168" s="37"/>
      <c r="C168" s="38"/>
      <c r="D168" s="38"/>
      <c r="E168" s="38"/>
      <c r="F168" s="38"/>
      <c r="G168" s="38"/>
      <c r="H168" s="38"/>
      <c r="I168" s="38"/>
      <c r="J168" s="38"/>
      <c r="K168" s="38"/>
      <c r="L168" s="38"/>
      <c r="M168" s="146"/>
      <c r="N168" s="125"/>
      <c r="O168" s="149"/>
      <c r="P168" s="38"/>
      <c r="Q168" s="38"/>
      <c r="R168" s="38"/>
      <c r="S168" s="38"/>
      <c r="T168" s="38"/>
      <c r="U168" s="38"/>
      <c r="V168" s="38"/>
      <c r="W168" s="38"/>
      <c r="X168" s="38"/>
      <c r="Y168" s="38"/>
      <c r="Z168" s="38"/>
      <c r="AA168" s="146"/>
      <c r="AB168" s="125"/>
      <c r="AC168" s="149"/>
      <c r="AD168" s="57" t="str">
        <f>IF(AND(AD165="Yes",AD167="Yes"),"Cycle Complete","Cycle Incomplete")</f>
        <v>Cycle Incomplete</v>
      </c>
      <c r="AE168" s="128"/>
      <c r="AF168" s="136"/>
    </row>
    <row r="169" spans="1:32" ht="15" customHeight="1" x14ac:dyDescent="0.2">
      <c r="A169" s="153"/>
      <c r="B169" s="45"/>
      <c r="C169" s="46"/>
      <c r="D169" s="46"/>
      <c r="E169" s="46"/>
      <c r="F169" s="46"/>
      <c r="G169" s="46"/>
      <c r="H169" s="46"/>
      <c r="I169" s="46"/>
      <c r="J169" s="46"/>
      <c r="K169" s="46"/>
      <c r="L169" s="46"/>
      <c r="M169" s="129"/>
      <c r="N169" s="132">
        <f>COUNTIF(C169:L173,"y")</f>
        <v>0</v>
      </c>
      <c r="O169" s="141" t="str">
        <f t="shared" ref="O169" si="62">IF(N169&gt;0,"OK","No Observation")</f>
        <v>No Observation</v>
      </c>
      <c r="P169" s="46"/>
      <c r="Q169" s="46"/>
      <c r="R169" s="46"/>
      <c r="S169" s="46"/>
      <c r="T169" s="46"/>
      <c r="U169" s="46"/>
      <c r="V169" s="46"/>
      <c r="W169" s="46"/>
      <c r="X169" s="46"/>
      <c r="Y169" s="46"/>
      <c r="Z169" s="46"/>
      <c r="AA169" s="129"/>
      <c r="AB169" s="132">
        <f>COUNTIF(P169:Z173,"Y")</f>
        <v>0</v>
      </c>
      <c r="AC169" s="141" t="str">
        <f t="shared" ref="AC169" si="63">IF(AB169&gt;0,"OK","No Debrief")</f>
        <v>No Debrief</v>
      </c>
      <c r="AD169" s="68" t="s">
        <v>62</v>
      </c>
      <c r="AE169" s="120"/>
      <c r="AF169" s="137"/>
    </row>
    <row r="170" spans="1:32" x14ac:dyDescent="0.2">
      <c r="A170" s="154"/>
      <c r="B170" s="47"/>
      <c r="C170" s="48"/>
      <c r="D170" s="48"/>
      <c r="E170" s="48"/>
      <c r="F170" s="48"/>
      <c r="G170" s="48"/>
      <c r="H170" s="48"/>
      <c r="I170" s="48"/>
      <c r="J170" s="48"/>
      <c r="K170" s="48"/>
      <c r="L170" s="48"/>
      <c r="M170" s="130"/>
      <c r="N170" s="133"/>
      <c r="O170" s="142"/>
      <c r="P170" s="48"/>
      <c r="Q170" s="48"/>
      <c r="R170" s="48"/>
      <c r="S170" s="48"/>
      <c r="T170" s="48"/>
      <c r="U170" s="48"/>
      <c r="V170" s="48"/>
      <c r="W170" s="48"/>
      <c r="X170" s="48"/>
      <c r="Y170" s="48"/>
      <c r="Z170" s="48"/>
      <c r="AA170" s="130"/>
      <c r="AB170" s="133"/>
      <c r="AC170" s="142"/>
      <c r="AD170" s="94" t="str">
        <f>IF(O169="OK", "Yes", "No")</f>
        <v>No</v>
      </c>
      <c r="AE170" s="121"/>
      <c r="AF170" s="138"/>
    </row>
    <row r="171" spans="1:32" x14ac:dyDescent="0.2">
      <c r="A171" s="154"/>
      <c r="B171" s="47"/>
      <c r="C171" s="48"/>
      <c r="D171" s="48"/>
      <c r="E171" s="48"/>
      <c r="F171" s="48"/>
      <c r="G171" s="48"/>
      <c r="H171" s="48"/>
      <c r="I171" s="48"/>
      <c r="J171" s="48"/>
      <c r="K171" s="48"/>
      <c r="L171" s="48"/>
      <c r="M171" s="130"/>
      <c r="N171" s="133"/>
      <c r="O171" s="142"/>
      <c r="P171" s="48"/>
      <c r="Q171" s="48"/>
      <c r="R171" s="48"/>
      <c r="S171" s="48"/>
      <c r="T171" s="48"/>
      <c r="U171" s="48"/>
      <c r="V171" s="48"/>
      <c r="W171" s="48"/>
      <c r="X171" s="48"/>
      <c r="Y171" s="48"/>
      <c r="Z171" s="48"/>
      <c r="AA171" s="130"/>
      <c r="AB171" s="133"/>
      <c r="AC171" s="142"/>
      <c r="AD171" s="55" t="s">
        <v>63</v>
      </c>
      <c r="AE171" s="121"/>
      <c r="AF171" s="93" t="s">
        <v>86</v>
      </c>
    </row>
    <row r="172" spans="1:32" x14ac:dyDescent="0.2">
      <c r="A172" s="155"/>
      <c r="B172" s="47"/>
      <c r="C172" s="48"/>
      <c r="D172" s="48"/>
      <c r="E172" s="48"/>
      <c r="F172" s="48"/>
      <c r="G172" s="48"/>
      <c r="H172" s="48"/>
      <c r="I172" s="48"/>
      <c r="J172" s="48"/>
      <c r="K172" s="48"/>
      <c r="L172" s="48"/>
      <c r="M172" s="130"/>
      <c r="N172" s="133"/>
      <c r="O172" s="142"/>
      <c r="P172" s="48"/>
      <c r="Q172" s="48"/>
      <c r="R172" s="48"/>
      <c r="S172" s="48"/>
      <c r="T172" s="48"/>
      <c r="U172" s="48"/>
      <c r="V172" s="48"/>
      <c r="W172" s="48"/>
      <c r="X172" s="48"/>
      <c r="Y172" s="48"/>
      <c r="Z172" s="48"/>
      <c r="AA172" s="130"/>
      <c r="AB172" s="133"/>
      <c r="AC172" s="142"/>
      <c r="AD172" s="94" t="str">
        <f>IF(AC169="OK","Yes","No")</f>
        <v>No</v>
      </c>
      <c r="AE172" s="121"/>
      <c r="AF172" s="139"/>
    </row>
    <row r="173" spans="1:32" x14ac:dyDescent="0.2">
      <c r="A173" s="53" t="str">
        <f>IF(AD168="Cycle Complete", "", "Caution: Previous cycle incomplete")</f>
        <v>Caution: Previous cycle incomplete</v>
      </c>
      <c r="B173" s="49"/>
      <c r="C173" s="50"/>
      <c r="D173" s="50"/>
      <c r="E173" s="50"/>
      <c r="F173" s="50"/>
      <c r="G173" s="50"/>
      <c r="H173" s="50"/>
      <c r="I173" s="50"/>
      <c r="J173" s="50"/>
      <c r="K173" s="50"/>
      <c r="L173" s="50"/>
      <c r="M173" s="131"/>
      <c r="N173" s="134"/>
      <c r="O173" s="143"/>
      <c r="P173" s="50"/>
      <c r="Q173" s="50"/>
      <c r="R173" s="50"/>
      <c r="S173" s="50"/>
      <c r="T173" s="50"/>
      <c r="U173" s="50"/>
      <c r="V173" s="50"/>
      <c r="W173" s="50"/>
      <c r="X173" s="50"/>
      <c r="Y173" s="50"/>
      <c r="Z173" s="50"/>
      <c r="AA173" s="131"/>
      <c r="AB173" s="134"/>
      <c r="AC173" s="143"/>
      <c r="AD173" s="57" t="str">
        <f>IF(AND(AD170="Yes",AD172="Yes"),"Cycle Complete","Cycle Incomplete")</f>
        <v>Cycle Incomplete</v>
      </c>
      <c r="AE173" s="122"/>
      <c r="AF173" s="140"/>
    </row>
    <row r="174" spans="1:32" ht="15" customHeight="1" x14ac:dyDescent="0.2">
      <c r="A174" s="156"/>
      <c r="B174" s="33"/>
      <c r="C174" s="34"/>
      <c r="D174" s="34"/>
      <c r="E174" s="34"/>
      <c r="F174" s="34"/>
      <c r="G174" s="34"/>
      <c r="H174" s="34"/>
      <c r="I174" s="34"/>
      <c r="J174" s="34"/>
      <c r="K174" s="34"/>
      <c r="L174" s="34"/>
      <c r="M174" s="144"/>
      <c r="N174" s="123">
        <f>COUNTIF(C174:L178,"y")</f>
        <v>0</v>
      </c>
      <c r="O174" s="147" t="str">
        <f t="shared" ref="O174" si="64">IF(N174&gt;0,"OK","No Observation")</f>
        <v>No Observation</v>
      </c>
      <c r="P174" s="34"/>
      <c r="Q174" s="34"/>
      <c r="R174" s="34"/>
      <c r="S174" s="34"/>
      <c r="T174" s="34"/>
      <c r="U174" s="34"/>
      <c r="V174" s="34"/>
      <c r="W174" s="34"/>
      <c r="X174" s="34"/>
      <c r="Y174" s="34"/>
      <c r="Z174" s="34"/>
      <c r="AA174" s="144"/>
      <c r="AB174" s="123">
        <f>COUNTIF(P174:Z178,"Y")</f>
        <v>0</v>
      </c>
      <c r="AC174" s="147" t="str">
        <f t="shared" ref="AC174" si="65">IF(AB174&gt;0,"OK","No Debrief")</f>
        <v>No Debrief</v>
      </c>
      <c r="AD174" s="68" t="s">
        <v>62</v>
      </c>
      <c r="AE174" s="126"/>
      <c r="AF174" s="152"/>
    </row>
    <row r="175" spans="1:32" x14ac:dyDescent="0.2">
      <c r="A175" s="157"/>
      <c r="B175" s="35"/>
      <c r="C175" s="36"/>
      <c r="D175" s="36"/>
      <c r="E175" s="36"/>
      <c r="F175" s="36"/>
      <c r="G175" s="36"/>
      <c r="H175" s="36"/>
      <c r="I175" s="36"/>
      <c r="J175" s="36"/>
      <c r="K175" s="36"/>
      <c r="L175" s="36"/>
      <c r="M175" s="145"/>
      <c r="N175" s="124"/>
      <c r="O175" s="148"/>
      <c r="P175" s="36"/>
      <c r="Q175" s="36"/>
      <c r="R175" s="36"/>
      <c r="S175" s="36"/>
      <c r="T175" s="36"/>
      <c r="U175" s="36"/>
      <c r="V175" s="36"/>
      <c r="W175" s="36"/>
      <c r="X175" s="36"/>
      <c r="Y175" s="36"/>
      <c r="Z175" s="36"/>
      <c r="AA175" s="145"/>
      <c r="AB175" s="124"/>
      <c r="AC175" s="148"/>
      <c r="AD175" s="94" t="str">
        <f>IF(O174="OK", "Yes", "No")</f>
        <v>No</v>
      </c>
      <c r="AE175" s="127"/>
      <c r="AF175" s="151"/>
    </row>
    <row r="176" spans="1:32" x14ac:dyDescent="0.2">
      <c r="A176" s="157"/>
      <c r="B176" s="35"/>
      <c r="C176" s="36"/>
      <c r="D176" s="36"/>
      <c r="E176" s="36"/>
      <c r="F176" s="36"/>
      <c r="G176" s="36"/>
      <c r="H176" s="36"/>
      <c r="I176" s="36"/>
      <c r="J176" s="36"/>
      <c r="K176" s="36"/>
      <c r="L176" s="36"/>
      <c r="M176" s="145"/>
      <c r="N176" s="124"/>
      <c r="O176" s="148"/>
      <c r="P176" s="36"/>
      <c r="Q176" s="36"/>
      <c r="R176" s="36"/>
      <c r="S176" s="36"/>
      <c r="T176" s="36"/>
      <c r="U176" s="36"/>
      <c r="V176" s="36"/>
      <c r="W176" s="36"/>
      <c r="X176" s="36"/>
      <c r="Y176" s="36"/>
      <c r="Z176" s="36"/>
      <c r="AA176" s="145"/>
      <c r="AB176" s="124"/>
      <c r="AC176" s="148"/>
      <c r="AD176" s="55" t="s">
        <v>63</v>
      </c>
      <c r="AE176" s="127"/>
      <c r="AF176" s="93" t="s">
        <v>86</v>
      </c>
    </row>
    <row r="177" spans="1:32" x14ac:dyDescent="0.2">
      <c r="A177" s="158"/>
      <c r="B177" s="35"/>
      <c r="C177" s="36"/>
      <c r="D177" s="36"/>
      <c r="E177" s="36"/>
      <c r="F177" s="36"/>
      <c r="G177" s="36"/>
      <c r="H177" s="36"/>
      <c r="I177" s="36"/>
      <c r="J177" s="36"/>
      <c r="K177" s="36"/>
      <c r="L177" s="36"/>
      <c r="M177" s="145"/>
      <c r="N177" s="124"/>
      <c r="O177" s="148"/>
      <c r="P177" s="36"/>
      <c r="Q177" s="36"/>
      <c r="R177" s="36"/>
      <c r="S177" s="36"/>
      <c r="T177" s="36"/>
      <c r="U177" s="36"/>
      <c r="V177" s="36"/>
      <c r="W177" s="36"/>
      <c r="X177" s="36"/>
      <c r="Y177" s="36"/>
      <c r="Z177" s="36"/>
      <c r="AA177" s="145"/>
      <c r="AB177" s="124"/>
      <c r="AC177" s="148"/>
      <c r="AD177" s="94" t="str">
        <f>IF(AC174="OK","Yes","No")</f>
        <v>No</v>
      </c>
      <c r="AE177" s="127"/>
      <c r="AF177" s="135"/>
    </row>
    <row r="178" spans="1:32" x14ac:dyDescent="0.2">
      <c r="A178" s="71" t="str">
        <f>IF(AD173="Cycle Complete", "", "Caution: Previous cycle incomplete")</f>
        <v>Caution: Previous cycle incomplete</v>
      </c>
      <c r="B178" s="37"/>
      <c r="C178" s="38"/>
      <c r="D178" s="38"/>
      <c r="E178" s="38"/>
      <c r="F178" s="38"/>
      <c r="G178" s="38"/>
      <c r="H178" s="38"/>
      <c r="I178" s="38"/>
      <c r="J178" s="38"/>
      <c r="K178" s="38"/>
      <c r="L178" s="38"/>
      <c r="M178" s="146"/>
      <c r="N178" s="125"/>
      <c r="O178" s="149"/>
      <c r="P178" s="38"/>
      <c r="Q178" s="38"/>
      <c r="R178" s="38"/>
      <c r="S178" s="38"/>
      <c r="T178" s="38"/>
      <c r="U178" s="38"/>
      <c r="V178" s="38"/>
      <c r="W178" s="38"/>
      <c r="X178" s="38"/>
      <c r="Y178" s="38"/>
      <c r="Z178" s="38"/>
      <c r="AA178" s="146"/>
      <c r="AB178" s="125"/>
      <c r="AC178" s="149"/>
      <c r="AD178" s="57" t="str">
        <f>IF(AND(AD175="Yes",AD177="Yes"),"Cycle Complete","Cycle Incomplete")</f>
        <v>Cycle Incomplete</v>
      </c>
      <c r="AE178" s="128"/>
      <c r="AF178" s="136"/>
    </row>
    <row r="179" spans="1:32" ht="15" customHeight="1" x14ac:dyDescent="0.2">
      <c r="A179" s="153"/>
      <c r="B179" s="45"/>
      <c r="C179" s="46"/>
      <c r="D179" s="46"/>
      <c r="E179" s="46"/>
      <c r="F179" s="46"/>
      <c r="G179" s="46"/>
      <c r="H179" s="46"/>
      <c r="I179" s="46"/>
      <c r="J179" s="46"/>
      <c r="K179" s="46"/>
      <c r="L179" s="46"/>
      <c r="M179" s="129"/>
      <c r="N179" s="132">
        <f>COUNTIF(C179:L183,"y")</f>
        <v>0</v>
      </c>
      <c r="O179" s="141" t="str">
        <f t="shared" ref="O179" si="66">IF(N179&gt;0,"OK","No Observation")</f>
        <v>No Observation</v>
      </c>
      <c r="P179" s="46"/>
      <c r="Q179" s="46"/>
      <c r="R179" s="46"/>
      <c r="S179" s="46"/>
      <c r="T179" s="46"/>
      <c r="U179" s="46"/>
      <c r="V179" s="46"/>
      <c r="W179" s="46"/>
      <c r="X179" s="46"/>
      <c r="Y179" s="46"/>
      <c r="Z179" s="46"/>
      <c r="AA179" s="129"/>
      <c r="AB179" s="132">
        <f>COUNTIF(P179:Z183,"Y")</f>
        <v>0</v>
      </c>
      <c r="AC179" s="141" t="str">
        <f t="shared" ref="AC179" si="67">IF(AB179&gt;0,"OK","No Debrief")</f>
        <v>No Debrief</v>
      </c>
      <c r="AD179" s="68" t="s">
        <v>62</v>
      </c>
      <c r="AE179" s="120"/>
      <c r="AF179" s="137"/>
    </row>
    <row r="180" spans="1:32" x14ac:dyDescent="0.2">
      <c r="A180" s="154"/>
      <c r="B180" s="47"/>
      <c r="C180" s="48"/>
      <c r="D180" s="48"/>
      <c r="E180" s="48"/>
      <c r="F180" s="48"/>
      <c r="G180" s="48"/>
      <c r="H180" s="48"/>
      <c r="I180" s="48"/>
      <c r="J180" s="48"/>
      <c r="K180" s="48"/>
      <c r="L180" s="48"/>
      <c r="M180" s="130"/>
      <c r="N180" s="133"/>
      <c r="O180" s="142"/>
      <c r="P180" s="48"/>
      <c r="Q180" s="48"/>
      <c r="R180" s="48"/>
      <c r="S180" s="48"/>
      <c r="T180" s="48"/>
      <c r="U180" s="48"/>
      <c r="V180" s="48"/>
      <c r="W180" s="48"/>
      <c r="X180" s="48"/>
      <c r="Y180" s="48"/>
      <c r="Z180" s="48"/>
      <c r="AA180" s="130"/>
      <c r="AB180" s="133"/>
      <c r="AC180" s="142"/>
      <c r="AD180" s="94" t="str">
        <f>IF(O179="OK", "Yes", "No")</f>
        <v>No</v>
      </c>
      <c r="AE180" s="121"/>
      <c r="AF180" s="138"/>
    </row>
    <row r="181" spans="1:32" x14ac:dyDescent="0.2">
      <c r="A181" s="154"/>
      <c r="B181" s="47"/>
      <c r="C181" s="48"/>
      <c r="D181" s="48"/>
      <c r="E181" s="48"/>
      <c r="F181" s="48"/>
      <c r="G181" s="48"/>
      <c r="H181" s="48"/>
      <c r="I181" s="48"/>
      <c r="J181" s="48"/>
      <c r="K181" s="48"/>
      <c r="L181" s="48"/>
      <c r="M181" s="130"/>
      <c r="N181" s="133"/>
      <c r="O181" s="142"/>
      <c r="P181" s="48"/>
      <c r="Q181" s="48"/>
      <c r="R181" s="48"/>
      <c r="S181" s="48"/>
      <c r="T181" s="48"/>
      <c r="U181" s="48"/>
      <c r="V181" s="48"/>
      <c r="W181" s="48"/>
      <c r="X181" s="48"/>
      <c r="Y181" s="48"/>
      <c r="Z181" s="48"/>
      <c r="AA181" s="130"/>
      <c r="AB181" s="133"/>
      <c r="AC181" s="142"/>
      <c r="AD181" s="55" t="s">
        <v>63</v>
      </c>
      <c r="AE181" s="121"/>
      <c r="AF181" s="93" t="s">
        <v>86</v>
      </c>
    </row>
    <row r="182" spans="1:32" x14ac:dyDescent="0.2">
      <c r="A182" s="155"/>
      <c r="B182" s="47"/>
      <c r="C182" s="48"/>
      <c r="D182" s="48"/>
      <c r="E182" s="48"/>
      <c r="F182" s="48"/>
      <c r="G182" s="48"/>
      <c r="H182" s="48"/>
      <c r="I182" s="48"/>
      <c r="J182" s="48"/>
      <c r="K182" s="48"/>
      <c r="L182" s="48"/>
      <c r="M182" s="130"/>
      <c r="N182" s="133"/>
      <c r="O182" s="142"/>
      <c r="P182" s="48"/>
      <c r="Q182" s="48"/>
      <c r="R182" s="48"/>
      <c r="S182" s="48"/>
      <c r="T182" s="48"/>
      <c r="U182" s="48"/>
      <c r="V182" s="48"/>
      <c r="W182" s="48"/>
      <c r="X182" s="48"/>
      <c r="Y182" s="48"/>
      <c r="Z182" s="48"/>
      <c r="AA182" s="130"/>
      <c r="AB182" s="133"/>
      <c r="AC182" s="142"/>
      <c r="AD182" s="94" t="str">
        <f>IF(AC179="OK","Yes","No")</f>
        <v>No</v>
      </c>
      <c r="AE182" s="121"/>
      <c r="AF182" s="139"/>
    </row>
    <row r="183" spans="1:32" x14ac:dyDescent="0.2">
      <c r="A183" s="53" t="str">
        <f>IF(AD178="Cycle Complete", "", "Caution: Previous cycle incomplete")</f>
        <v>Caution: Previous cycle incomplete</v>
      </c>
      <c r="B183" s="49"/>
      <c r="C183" s="50"/>
      <c r="D183" s="50"/>
      <c r="E183" s="50"/>
      <c r="F183" s="50"/>
      <c r="G183" s="50"/>
      <c r="H183" s="50"/>
      <c r="I183" s="50"/>
      <c r="J183" s="50"/>
      <c r="K183" s="50"/>
      <c r="L183" s="50"/>
      <c r="M183" s="131"/>
      <c r="N183" s="134"/>
      <c r="O183" s="143"/>
      <c r="P183" s="50"/>
      <c r="Q183" s="50"/>
      <c r="R183" s="50"/>
      <c r="S183" s="50"/>
      <c r="T183" s="50"/>
      <c r="U183" s="50"/>
      <c r="V183" s="50"/>
      <c r="W183" s="50"/>
      <c r="X183" s="50"/>
      <c r="Y183" s="50"/>
      <c r="Z183" s="50"/>
      <c r="AA183" s="131"/>
      <c r="AB183" s="134"/>
      <c r="AC183" s="143"/>
      <c r="AD183" s="57" t="str">
        <f>IF(AND(AD180="Yes",AD182="Yes"),"Cycle Complete","Cycle Incomplete")</f>
        <v>Cycle Incomplete</v>
      </c>
      <c r="AE183" s="122"/>
      <c r="AF183" s="140"/>
    </row>
    <row r="184" spans="1:32" ht="15" customHeight="1" x14ac:dyDescent="0.2">
      <c r="A184" s="156"/>
      <c r="B184" s="33"/>
      <c r="C184" s="34"/>
      <c r="D184" s="34"/>
      <c r="E184" s="34"/>
      <c r="F184" s="34"/>
      <c r="G184" s="34"/>
      <c r="H184" s="34"/>
      <c r="I184" s="34"/>
      <c r="J184" s="34"/>
      <c r="K184" s="34"/>
      <c r="L184" s="34"/>
      <c r="M184" s="144"/>
      <c r="N184" s="123">
        <f>COUNTIF(C184:L188,"y")</f>
        <v>0</v>
      </c>
      <c r="O184" s="147" t="str">
        <f t="shared" ref="O184" si="68">IF(N184&gt;0,"OK","No Observation")</f>
        <v>No Observation</v>
      </c>
      <c r="P184" s="34"/>
      <c r="Q184" s="34"/>
      <c r="R184" s="34"/>
      <c r="S184" s="34"/>
      <c r="T184" s="34"/>
      <c r="U184" s="34"/>
      <c r="V184" s="34"/>
      <c r="W184" s="34"/>
      <c r="X184" s="34"/>
      <c r="Y184" s="34"/>
      <c r="Z184" s="34"/>
      <c r="AA184" s="144"/>
      <c r="AB184" s="123">
        <f>COUNTIF(P184:Z188,"Y")</f>
        <v>0</v>
      </c>
      <c r="AC184" s="147" t="str">
        <f t="shared" ref="AC184" si="69">IF(AB184&gt;0,"OK","No Debrief")</f>
        <v>No Debrief</v>
      </c>
      <c r="AD184" s="68" t="s">
        <v>62</v>
      </c>
      <c r="AE184" s="126"/>
      <c r="AF184" s="152"/>
    </row>
    <row r="185" spans="1:32" x14ac:dyDescent="0.2">
      <c r="A185" s="157"/>
      <c r="B185" s="35"/>
      <c r="C185" s="36"/>
      <c r="D185" s="36"/>
      <c r="E185" s="36"/>
      <c r="F185" s="36"/>
      <c r="G185" s="36"/>
      <c r="H185" s="36"/>
      <c r="I185" s="36"/>
      <c r="J185" s="36"/>
      <c r="K185" s="36"/>
      <c r="L185" s="36"/>
      <c r="M185" s="145"/>
      <c r="N185" s="124"/>
      <c r="O185" s="148"/>
      <c r="P185" s="36"/>
      <c r="Q185" s="36"/>
      <c r="R185" s="36"/>
      <c r="S185" s="36"/>
      <c r="T185" s="36"/>
      <c r="U185" s="36"/>
      <c r="V185" s="36"/>
      <c r="W185" s="36"/>
      <c r="X185" s="36"/>
      <c r="Y185" s="36"/>
      <c r="Z185" s="36"/>
      <c r="AA185" s="145"/>
      <c r="AB185" s="124"/>
      <c r="AC185" s="148"/>
      <c r="AD185" s="94" t="str">
        <f>IF(O184="OK", "Yes", "No")</f>
        <v>No</v>
      </c>
      <c r="AE185" s="127"/>
      <c r="AF185" s="151"/>
    </row>
    <row r="186" spans="1:32" x14ac:dyDescent="0.2">
      <c r="A186" s="157"/>
      <c r="B186" s="35"/>
      <c r="C186" s="36"/>
      <c r="D186" s="36"/>
      <c r="E186" s="36"/>
      <c r="F186" s="36"/>
      <c r="G186" s="36"/>
      <c r="H186" s="36"/>
      <c r="I186" s="36"/>
      <c r="J186" s="36"/>
      <c r="K186" s="36"/>
      <c r="L186" s="36"/>
      <c r="M186" s="145"/>
      <c r="N186" s="124"/>
      <c r="O186" s="148"/>
      <c r="P186" s="36"/>
      <c r="Q186" s="36"/>
      <c r="R186" s="36"/>
      <c r="S186" s="36"/>
      <c r="T186" s="36"/>
      <c r="U186" s="36"/>
      <c r="V186" s="36"/>
      <c r="W186" s="36"/>
      <c r="X186" s="36"/>
      <c r="Y186" s="36"/>
      <c r="Z186" s="36"/>
      <c r="AA186" s="145"/>
      <c r="AB186" s="124"/>
      <c r="AC186" s="148"/>
      <c r="AD186" s="55" t="s">
        <v>63</v>
      </c>
      <c r="AE186" s="127"/>
      <c r="AF186" s="93" t="s">
        <v>86</v>
      </c>
    </row>
    <row r="187" spans="1:32" x14ac:dyDescent="0.2">
      <c r="A187" s="158"/>
      <c r="B187" s="35"/>
      <c r="C187" s="36"/>
      <c r="D187" s="36"/>
      <c r="E187" s="36"/>
      <c r="F187" s="36"/>
      <c r="G187" s="36"/>
      <c r="H187" s="36"/>
      <c r="I187" s="36"/>
      <c r="J187" s="36"/>
      <c r="K187" s="36"/>
      <c r="L187" s="36"/>
      <c r="M187" s="145"/>
      <c r="N187" s="124"/>
      <c r="O187" s="148"/>
      <c r="P187" s="36"/>
      <c r="Q187" s="36"/>
      <c r="R187" s="36"/>
      <c r="S187" s="36"/>
      <c r="T187" s="36"/>
      <c r="U187" s="36"/>
      <c r="V187" s="36"/>
      <c r="W187" s="36"/>
      <c r="X187" s="36"/>
      <c r="Y187" s="36"/>
      <c r="Z187" s="36"/>
      <c r="AA187" s="145"/>
      <c r="AB187" s="124"/>
      <c r="AC187" s="148"/>
      <c r="AD187" s="94" t="str">
        <f>IF(AC184="OK","Yes","No")</f>
        <v>No</v>
      </c>
      <c r="AE187" s="127"/>
      <c r="AF187" s="135"/>
    </row>
    <row r="188" spans="1:32" x14ac:dyDescent="0.2">
      <c r="A188" s="71" t="str">
        <f>IF(AD183="Cycle Complete", "", "Caution: Previous cycle incomplete")</f>
        <v>Caution: Previous cycle incomplete</v>
      </c>
      <c r="B188" s="37"/>
      <c r="C188" s="38"/>
      <c r="D188" s="38"/>
      <c r="E188" s="38"/>
      <c r="F188" s="38"/>
      <c r="G188" s="38"/>
      <c r="H188" s="38"/>
      <c r="I188" s="38"/>
      <c r="J188" s="38"/>
      <c r="K188" s="38"/>
      <c r="L188" s="38"/>
      <c r="M188" s="146"/>
      <c r="N188" s="125"/>
      <c r="O188" s="149"/>
      <c r="P188" s="38"/>
      <c r="Q188" s="38"/>
      <c r="R188" s="38"/>
      <c r="S188" s="38"/>
      <c r="T188" s="38"/>
      <c r="U188" s="38"/>
      <c r="V188" s="38"/>
      <c r="W188" s="38"/>
      <c r="X188" s="38"/>
      <c r="Y188" s="38"/>
      <c r="Z188" s="38"/>
      <c r="AA188" s="146"/>
      <c r="AB188" s="125"/>
      <c r="AC188" s="149"/>
      <c r="AD188" s="57" t="str">
        <f>IF(AND(AD185="Yes",AD187="Yes"),"Cycle Complete","Cycle Incomplete")</f>
        <v>Cycle Incomplete</v>
      </c>
      <c r="AE188" s="128"/>
      <c r="AF188" s="136"/>
    </row>
    <row r="189" spans="1:32" ht="15" customHeight="1" x14ac:dyDescent="0.2">
      <c r="A189" s="153"/>
      <c r="B189" s="45"/>
      <c r="C189" s="46"/>
      <c r="D189" s="46"/>
      <c r="E189" s="46"/>
      <c r="F189" s="46"/>
      <c r="G189" s="46"/>
      <c r="H189" s="46"/>
      <c r="I189" s="46"/>
      <c r="J189" s="46"/>
      <c r="K189" s="46"/>
      <c r="L189" s="46"/>
      <c r="M189" s="129"/>
      <c r="N189" s="132">
        <f>COUNTIF(C189:L193,"y")</f>
        <v>0</v>
      </c>
      <c r="O189" s="141" t="str">
        <f t="shared" ref="O189" si="70">IF(N189&gt;0,"OK","No Observation")</f>
        <v>No Observation</v>
      </c>
      <c r="P189" s="46"/>
      <c r="Q189" s="46"/>
      <c r="R189" s="46"/>
      <c r="S189" s="46"/>
      <c r="T189" s="46"/>
      <c r="U189" s="46"/>
      <c r="V189" s="46"/>
      <c r="W189" s="46"/>
      <c r="X189" s="46"/>
      <c r="Y189" s="46"/>
      <c r="Z189" s="46"/>
      <c r="AA189" s="129"/>
      <c r="AB189" s="132">
        <f>COUNTIF(P189:Z193,"Y")</f>
        <v>0</v>
      </c>
      <c r="AC189" s="141" t="str">
        <f t="shared" ref="AC189" si="71">IF(AB189&gt;0,"OK","No Debrief")</f>
        <v>No Debrief</v>
      </c>
      <c r="AD189" s="68" t="s">
        <v>62</v>
      </c>
      <c r="AE189" s="120"/>
      <c r="AF189" s="137"/>
    </row>
    <row r="190" spans="1:32" x14ac:dyDescent="0.2">
      <c r="A190" s="154"/>
      <c r="B190" s="47"/>
      <c r="C190" s="48"/>
      <c r="D190" s="48"/>
      <c r="E190" s="48"/>
      <c r="F190" s="48"/>
      <c r="G190" s="48"/>
      <c r="H190" s="48"/>
      <c r="I190" s="48"/>
      <c r="J190" s="48"/>
      <c r="K190" s="48"/>
      <c r="L190" s="48"/>
      <c r="M190" s="130"/>
      <c r="N190" s="133"/>
      <c r="O190" s="142"/>
      <c r="P190" s="48"/>
      <c r="Q190" s="48"/>
      <c r="R190" s="48"/>
      <c r="S190" s="48"/>
      <c r="T190" s="48"/>
      <c r="U190" s="48"/>
      <c r="V190" s="48"/>
      <c r="W190" s="48"/>
      <c r="X190" s="48"/>
      <c r="Y190" s="48"/>
      <c r="Z190" s="48"/>
      <c r="AA190" s="130"/>
      <c r="AB190" s="133"/>
      <c r="AC190" s="142"/>
      <c r="AD190" s="94" t="str">
        <f>IF(O189="OK", "Yes", "No")</f>
        <v>No</v>
      </c>
      <c r="AE190" s="121"/>
      <c r="AF190" s="138"/>
    </row>
    <row r="191" spans="1:32" x14ac:dyDescent="0.2">
      <c r="A191" s="154"/>
      <c r="B191" s="47"/>
      <c r="C191" s="48"/>
      <c r="D191" s="48"/>
      <c r="E191" s="48"/>
      <c r="F191" s="48"/>
      <c r="G191" s="48"/>
      <c r="H191" s="48"/>
      <c r="I191" s="48"/>
      <c r="J191" s="48"/>
      <c r="K191" s="48"/>
      <c r="L191" s="48"/>
      <c r="M191" s="130"/>
      <c r="N191" s="133"/>
      <c r="O191" s="142"/>
      <c r="P191" s="48"/>
      <c r="Q191" s="48"/>
      <c r="R191" s="48"/>
      <c r="S191" s="48"/>
      <c r="T191" s="48"/>
      <c r="U191" s="48"/>
      <c r="V191" s="48"/>
      <c r="W191" s="48"/>
      <c r="X191" s="48"/>
      <c r="Y191" s="48"/>
      <c r="Z191" s="48"/>
      <c r="AA191" s="130"/>
      <c r="AB191" s="133"/>
      <c r="AC191" s="142"/>
      <c r="AD191" s="55" t="s">
        <v>63</v>
      </c>
      <c r="AE191" s="121"/>
      <c r="AF191" s="93" t="s">
        <v>86</v>
      </c>
    </row>
    <row r="192" spans="1:32" x14ac:dyDescent="0.2">
      <c r="A192" s="155"/>
      <c r="B192" s="47"/>
      <c r="C192" s="48"/>
      <c r="D192" s="48"/>
      <c r="E192" s="48"/>
      <c r="F192" s="48"/>
      <c r="G192" s="48"/>
      <c r="H192" s="48"/>
      <c r="I192" s="48"/>
      <c r="J192" s="48"/>
      <c r="K192" s="48"/>
      <c r="L192" s="48"/>
      <c r="M192" s="130"/>
      <c r="N192" s="133"/>
      <c r="O192" s="142"/>
      <c r="P192" s="48"/>
      <c r="Q192" s="48"/>
      <c r="R192" s="48"/>
      <c r="S192" s="48"/>
      <c r="T192" s="48"/>
      <c r="U192" s="48"/>
      <c r="V192" s="48"/>
      <c r="W192" s="48"/>
      <c r="X192" s="48"/>
      <c r="Y192" s="48"/>
      <c r="Z192" s="48"/>
      <c r="AA192" s="130"/>
      <c r="AB192" s="133"/>
      <c r="AC192" s="142"/>
      <c r="AD192" s="94" t="str">
        <f>IF(AC189="OK","Yes","No")</f>
        <v>No</v>
      </c>
      <c r="AE192" s="121"/>
      <c r="AF192" s="139"/>
    </row>
    <row r="193" spans="1:32" x14ac:dyDescent="0.2">
      <c r="A193" s="53" t="str">
        <f>IF(AD188="Cycle Complete", "", "Caution: Previous cycle incomplete")</f>
        <v>Caution: Previous cycle incomplete</v>
      </c>
      <c r="B193" s="49"/>
      <c r="C193" s="50"/>
      <c r="D193" s="50"/>
      <c r="E193" s="50"/>
      <c r="F193" s="50"/>
      <c r="G193" s="50"/>
      <c r="H193" s="50"/>
      <c r="I193" s="50"/>
      <c r="J193" s="50"/>
      <c r="K193" s="50"/>
      <c r="L193" s="50"/>
      <c r="M193" s="131"/>
      <c r="N193" s="134"/>
      <c r="O193" s="143"/>
      <c r="P193" s="50"/>
      <c r="Q193" s="50"/>
      <c r="R193" s="50"/>
      <c r="S193" s="50"/>
      <c r="T193" s="50"/>
      <c r="U193" s="50"/>
      <c r="V193" s="50"/>
      <c r="W193" s="50"/>
      <c r="X193" s="50"/>
      <c r="Y193" s="50"/>
      <c r="Z193" s="50"/>
      <c r="AA193" s="131"/>
      <c r="AB193" s="134"/>
      <c r="AC193" s="143"/>
      <c r="AD193" s="57" t="str">
        <f>IF(AND(AD190="Yes",AD192="Yes"),"Cycle Complete","Cycle Incomplete")</f>
        <v>Cycle Incomplete</v>
      </c>
      <c r="AE193" s="122"/>
      <c r="AF193" s="140"/>
    </row>
    <row r="194" spans="1:32" ht="15" customHeight="1" x14ac:dyDescent="0.2">
      <c r="A194" s="156"/>
      <c r="B194" s="33"/>
      <c r="C194" s="34"/>
      <c r="D194" s="34"/>
      <c r="E194" s="34"/>
      <c r="F194" s="34"/>
      <c r="G194" s="34"/>
      <c r="H194" s="34"/>
      <c r="I194" s="34"/>
      <c r="J194" s="34"/>
      <c r="K194" s="34"/>
      <c r="L194" s="34"/>
      <c r="M194" s="144"/>
      <c r="N194" s="123">
        <f>COUNTIF(C194:L198,"y")</f>
        <v>0</v>
      </c>
      <c r="O194" s="147" t="str">
        <f t="shared" ref="O194" si="72">IF(N194&gt;0,"OK","No Observation")</f>
        <v>No Observation</v>
      </c>
      <c r="P194" s="34"/>
      <c r="Q194" s="34"/>
      <c r="R194" s="34"/>
      <c r="S194" s="34"/>
      <c r="T194" s="34"/>
      <c r="U194" s="34"/>
      <c r="V194" s="34"/>
      <c r="W194" s="34"/>
      <c r="X194" s="34"/>
      <c r="Y194" s="34"/>
      <c r="Z194" s="34"/>
      <c r="AA194" s="144"/>
      <c r="AB194" s="123">
        <f>COUNTIF(P194:Z198,"Y")</f>
        <v>0</v>
      </c>
      <c r="AC194" s="147" t="str">
        <f t="shared" ref="AC194" si="73">IF(AB194&gt;0,"OK","No Debrief")</f>
        <v>No Debrief</v>
      </c>
      <c r="AD194" s="68" t="s">
        <v>62</v>
      </c>
      <c r="AE194" s="126"/>
      <c r="AF194" s="152"/>
    </row>
    <row r="195" spans="1:32" x14ac:dyDescent="0.2">
      <c r="A195" s="157"/>
      <c r="B195" s="35"/>
      <c r="C195" s="36"/>
      <c r="D195" s="36"/>
      <c r="E195" s="36"/>
      <c r="F195" s="36"/>
      <c r="G195" s="36"/>
      <c r="H195" s="36"/>
      <c r="I195" s="36"/>
      <c r="J195" s="36"/>
      <c r="K195" s="36"/>
      <c r="L195" s="36"/>
      <c r="M195" s="145"/>
      <c r="N195" s="124"/>
      <c r="O195" s="148"/>
      <c r="P195" s="36"/>
      <c r="Q195" s="36"/>
      <c r="R195" s="36"/>
      <c r="S195" s="36"/>
      <c r="T195" s="36"/>
      <c r="U195" s="36"/>
      <c r="V195" s="36"/>
      <c r="W195" s="36"/>
      <c r="X195" s="36"/>
      <c r="Y195" s="36"/>
      <c r="Z195" s="36"/>
      <c r="AA195" s="145"/>
      <c r="AB195" s="124"/>
      <c r="AC195" s="148"/>
      <c r="AD195" s="94" t="str">
        <f>IF(O194="OK", "Yes", "No")</f>
        <v>No</v>
      </c>
      <c r="AE195" s="127"/>
      <c r="AF195" s="151"/>
    </row>
    <row r="196" spans="1:32" x14ac:dyDescent="0.2">
      <c r="A196" s="157"/>
      <c r="B196" s="35"/>
      <c r="C196" s="36"/>
      <c r="D196" s="36"/>
      <c r="E196" s="36"/>
      <c r="F196" s="36"/>
      <c r="G196" s="36"/>
      <c r="H196" s="36"/>
      <c r="I196" s="36"/>
      <c r="J196" s="36"/>
      <c r="K196" s="36"/>
      <c r="L196" s="36"/>
      <c r="M196" s="145"/>
      <c r="N196" s="124"/>
      <c r="O196" s="148"/>
      <c r="P196" s="36"/>
      <c r="Q196" s="36"/>
      <c r="R196" s="36"/>
      <c r="S196" s="36"/>
      <c r="T196" s="36"/>
      <c r="U196" s="36"/>
      <c r="V196" s="36"/>
      <c r="W196" s="36"/>
      <c r="X196" s="36"/>
      <c r="Y196" s="36"/>
      <c r="Z196" s="36"/>
      <c r="AA196" s="145"/>
      <c r="AB196" s="124"/>
      <c r="AC196" s="148"/>
      <c r="AD196" s="55" t="s">
        <v>63</v>
      </c>
      <c r="AE196" s="127"/>
      <c r="AF196" s="93" t="s">
        <v>86</v>
      </c>
    </row>
    <row r="197" spans="1:32" x14ac:dyDescent="0.2">
      <c r="A197" s="158"/>
      <c r="B197" s="35"/>
      <c r="C197" s="36"/>
      <c r="D197" s="36"/>
      <c r="E197" s="36"/>
      <c r="F197" s="36"/>
      <c r="G197" s="36"/>
      <c r="H197" s="36"/>
      <c r="I197" s="36"/>
      <c r="J197" s="36"/>
      <c r="K197" s="36"/>
      <c r="L197" s="36"/>
      <c r="M197" s="145"/>
      <c r="N197" s="124"/>
      <c r="O197" s="148"/>
      <c r="P197" s="36"/>
      <c r="Q197" s="36"/>
      <c r="R197" s="36"/>
      <c r="S197" s="36"/>
      <c r="T197" s="36"/>
      <c r="U197" s="36"/>
      <c r="V197" s="36"/>
      <c r="W197" s="36"/>
      <c r="X197" s="36"/>
      <c r="Y197" s="36"/>
      <c r="Z197" s="36"/>
      <c r="AA197" s="145"/>
      <c r="AB197" s="124"/>
      <c r="AC197" s="148"/>
      <c r="AD197" s="94" t="str">
        <f>IF(AC194="OK","Yes","No")</f>
        <v>No</v>
      </c>
      <c r="AE197" s="127"/>
      <c r="AF197" s="135"/>
    </row>
    <row r="198" spans="1:32" x14ac:dyDescent="0.2">
      <c r="A198" s="71" t="str">
        <f>IF(AD193="Cycle Complete", "", "Caution: Previous cycle incomplete")</f>
        <v>Caution: Previous cycle incomplete</v>
      </c>
      <c r="B198" s="37"/>
      <c r="C198" s="38"/>
      <c r="D198" s="38"/>
      <c r="E198" s="38"/>
      <c r="F198" s="38"/>
      <c r="G198" s="38"/>
      <c r="H198" s="38"/>
      <c r="I198" s="38"/>
      <c r="J198" s="38"/>
      <c r="K198" s="38"/>
      <c r="L198" s="38"/>
      <c r="M198" s="146"/>
      <c r="N198" s="125"/>
      <c r="O198" s="149"/>
      <c r="P198" s="38"/>
      <c r="Q198" s="38"/>
      <c r="R198" s="38"/>
      <c r="S198" s="38"/>
      <c r="T198" s="38"/>
      <c r="U198" s="38"/>
      <c r="V198" s="38"/>
      <c r="W198" s="38"/>
      <c r="X198" s="38"/>
      <c r="Y198" s="38"/>
      <c r="Z198" s="38"/>
      <c r="AA198" s="146"/>
      <c r="AB198" s="125"/>
      <c r="AC198" s="149"/>
      <c r="AD198" s="57" t="str">
        <f>IF(AND(AD195="Yes",AD197="Yes"),"Cycle Complete","Cycle Incomplete")</f>
        <v>Cycle Incomplete</v>
      </c>
      <c r="AE198" s="128"/>
      <c r="AF198" s="136"/>
    </row>
    <row r="199" spans="1:32" ht="15" customHeight="1" x14ac:dyDescent="0.2">
      <c r="A199" s="153"/>
      <c r="B199" s="45"/>
      <c r="C199" s="46"/>
      <c r="D199" s="46"/>
      <c r="E199" s="46"/>
      <c r="F199" s="46"/>
      <c r="G199" s="46"/>
      <c r="H199" s="46"/>
      <c r="I199" s="46"/>
      <c r="J199" s="46"/>
      <c r="K199" s="46"/>
      <c r="L199" s="46"/>
      <c r="M199" s="129"/>
      <c r="N199" s="132">
        <f>COUNTIF(C199:L203,"y")</f>
        <v>0</v>
      </c>
      <c r="O199" s="141" t="str">
        <f t="shared" ref="O199" si="74">IF(N199&gt;0,"OK","No Observation")</f>
        <v>No Observation</v>
      </c>
      <c r="P199" s="46"/>
      <c r="Q199" s="46"/>
      <c r="R199" s="46"/>
      <c r="S199" s="46"/>
      <c r="T199" s="46"/>
      <c r="U199" s="46"/>
      <c r="V199" s="46"/>
      <c r="W199" s="46"/>
      <c r="X199" s="46"/>
      <c r="Y199" s="46"/>
      <c r="Z199" s="46"/>
      <c r="AA199" s="129"/>
      <c r="AB199" s="132">
        <f>COUNTIF(P199:Z203,"Y")</f>
        <v>0</v>
      </c>
      <c r="AC199" s="141" t="str">
        <f t="shared" ref="AC199" si="75">IF(AB199&gt;0,"OK","No Debrief")</f>
        <v>No Debrief</v>
      </c>
      <c r="AD199" s="68" t="s">
        <v>62</v>
      </c>
      <c r="AE199" s="120"/>
      <c r="AF199" s="137"/>
    </row>
    <row r="200" spans="1:32" x14ac:dyDescent="0.2">
      <c r="A200" s="154"/>
      <c r="B200" s="47"/>
      <c r="C200" s="48"/>
      <c r="D200" s="48"/>
      <c r="E200" s="48"/>
      <c r="F200" s="48"/>
      <c r="G200" s="48"/>
      <c r="H200" s="48"/>
      <c r="I200" s="48"/>
      <c r="J200" s="48"/>
      <c r="K200" s="48"/>
      <c r="L200" s="48"/>
      <c r="M200" s="130"/>
      <c r="N200" s="133"/>
      <c r="O200" s="142"/>
      <c r="P200" s="48"/>
      <c r="Q200" s="48"/>
      <c r="R200" s="48"/>
      <c r="S200" s="48"/>
      <c r="T200" s="48"/>
      <c r="U200" s="48"/>
      <c r="V200" s="48"/>
      <c r="W200" s="48"/>
      <c r="X200" s="48"/>
      <c r="Y200" s="48"/>
      <c r="Z200" s="48"/>
      <c r="AA200" s="130"/>
      <c r="AB200" s="133"/>
      <c r="AC200" s="142"/>
      <c r="AD200" s="94" t="str">
        <f>IF(O199="OK", "Yes", "No")</f>
        <v>No</v>
      </c>
      <c r="AE200" s="121"/>
      <c r="AF200" s="138"/>
    </row>
    <row r="201" spans="1:32" x14ac:dyDescent="0.2">
      <c r="A201" s="154"/>
      <c r="B201" s="47"/>
      <c r="C201" s="48"/>
      <c r="D201" s="48"/>
      <c r="E201" s="48"/>
      <c r="F201" s="48"/>
      <c r="G201" s="48"/>
      <c r="H201" s="48"/>
      <c r="I201" s="48"/>
      <c r="J201" s="48"/>
      <c r="K201" s="48"/>
      <c r="L201" s="48"/>
      <c r="M201" s="130"/>
      <c r="N201" s="133"/>
      <c r="O201" s="142"/>
      <c r="P201" s="48"/>
      <c r="Q201" s="48"/>
      <c r="R201" s="48"/>
      <c r="S201" s="48"/>
      <c r="T201" s="48"/>
      <c r="U201" s="48"/>
      <c r="V201" s="48"/>
      <c r="W201" s="48"/>
      <c r="X201" s="48"/>
      <c r="Y201" s="48"/>
      <c r="Z201" s="48"/>
      <c r="AA201" s="130"/>
      <c r="AB201" s="133"/>
      <c r="AC201" s="142"/>
      <c r="AD201" s="55" t="s">
        <v>63</v>
      </c>
      <c r="AE201" s="121"/>
      <c r="AF201" s="93" t="s">
        <v>86</v>
      </c>
    </row>
    <row r="202" spans="1:32" x14ac:dyDescent="0.2">
      <c r="A202" s="155"/>
      <c r="B202" s="47"/>
      <c r="C202" s="48"/>
      <c r="D202" s="48"/>
      <c r="E202" s="48"/>
      <c r="F202" s="48"/>
      <c r="G202" s="48"/>
      <c r="H202" s="48"/>
      <c r="I202" s="48"/>
      <c r="J202" s="48"/>
      <c r="K202" s="48"/>
      <c r="L202" s="48"/>
      <c r="M202" s="130"/>
      <c r="N202" s="133"/>
      <c r="O202" s="142"/>
      <c r="P202" s="48"/>
      <c r="Q202" s="48"/>
      <c r="R202" s="48"/>
      <c r="S202" s="48"/>
      <c r="T202" s="48"/>
      <c r="U202" s="48"/>
      <c r="V202" s="48"/>
      <c r="W202" s="48"/>
      <c r="X202" s="48"/>
      <c r="Y202" s="48"/>
      <c r="Z202" s="48"/>
      <c r="AA202" s="130"/>
      <c r="AB202" s="133"/>
      <c r="AC202" s="142"/>
      <c r="AD202" s="94" t="str">
        <f>IF(AC199="OK","Yes","No")</f>
        <v>No</v>
      </c>
      <c r="AE202" s="121"/>
      <c r="AF202" s="139"/>
    </row>
    <row r="203" spans="1:32" x14ac:dyDescent="0.2">
      <c r="A203" s="53" t="str">
        <f>IF(AD198="Cycle Complete", "", "Caution: Previous cycle incomplete")</f>
        <v>Caution: Previous cycle incomplete</v>
      </c>
      <c r="B203" s="49"/>
      <c r="C203" s="50"/>
      <c r="D203" s="50"/>
      <c r="E203" s="50"/>
      <c r="F203" s="50"/>
      <c r="G203" s="50"/>
      <c r="H203" s="50"/>
      <c r="I203" s="50"/>
      <c r="J203" s="50"/>
      <c r="K203" s="50"/>
      <c r="L203" s="50"/>
      <c r="M203" s="131"/>
      <c r="N203" s="134"/>
      <c r="O203" s="143"/>
      <c r="P203" s="50"/>
      <c r="Q203" s="50"/>
      <c r="R203" s="50"/>
      <c r="S203" s="50"/>
      <c r="T203" s="50"/>
      <c r="U203" s="50"/>
      <c r="V203" s="50"/>
      <c r="W203" s="50"/>
      <c r="X203" s="50"/>
      <c r="Y203" s="50"/>
      <c r="Z203" s="50"/>
      <c r="AA203" s="131"/>
      <c r="AB203" s="134"/>
      <c r="AC203" s="143"/>
      <c r="AD203" s="57" t="str">
        <f>IF(AND(AD200="Yes",AD202="Yes"),"Cycle Complete","Cycle Incomplete")</f>
        <v>Cycle Incomplete</v>
      </c>
      <c r="AE203" s="122"/>
      <c r="AF203" s="140"/>
    </row>
    <row r="204" spans="1:32" ht="15" customHeight="1" x14ac:dyDescent="0.2">
      <c r="A204" s="156"/>
      <c r="B204" s="33"/>
      <c r="C204" s="34"/>
      <c r="D204" s="34"/>
      <c r="E204" s="34"/>
      <c r="F204" s="34"/>
      <c r="G204" s="34"/>
      <c r="H204" s="34"/>
      <c r="I204" s="34"/>
      <c r="J204" s="34"/>
      <c r="K204" s="34"/>
      <c r="L204" s="34"/>
      <c r="M204" s="144"/>
      <c r="N204" s="123">
        <f>COUNTIF(C204:L208,"y")</f>
        <v>0</v>
      </c>
      <c r="O204" s="147" t="str">
        <f t="shared" ref="O204" si="76">IF(N204&gt;0,"OK","No Observation")</f>
        <v>No Observation</v>
      </c>
      <c r="P204" s="34"/>
      <c r="Q204" s="34"/>
      <c r="R204" s="34"/>
      <c r="S204" s="34"/>
      <c r="T204" s="34"/>
      <c r="U204" s="34"/>
      <c r="V204" s="34"/>
      <c r="W204" s="34"/>
      <c r="X204" s="34"/>
      <c r="Y204" s="34"/>
      <c r="Z204" s="34"/>
      <c r="AA204" s="144"/>
      <c r="AB204" s="123">
        <f>COUNTIF(P204:Z208,"Y")</f>
        <v>0</v>
      </c>
      <c r="AC204" s="147" t="str">
        <f t="shared" ref="AC204" si="77">IF(AB204&gt;0,"OK","No Debrief")</f>
        <v>No Debrief</v>
      </c>
      <c r="AD204" s="68" t="s">
        <v>62</v>
      </c>
      <c r="AE204" s="126"/>
      <c r="AF204" s="152"/>
    </row>
    <row r="205" spans="1:32" x14ac:dyDescent="0.2">
      <c r="A205" s="157"/>
      <c r="B205" s="35"/>
      <c r="C205" s="36"/>
      <c r="D205" s="36"/>
      <c r="E205" s="36"/>
      <c r="F205" s="36"/>
      <c r="G205" s="36"/>
      <c r="H205" s="36"/>
      <c r="I205" s="36"/>
      <c r="J205" s="36"/>
      <c r="K205" s="36"/>
      <c r="L205" s="36"/>
      <c r="M205" s="145"/>
      <c r="N205" s="124"/>
      <c r="O205" s="148"/>
      <c r="P205" s="36"/>
      <c r="Q205" s="36"/>
      <c r="R205" s="36"/>
      <c r="S205" s="36"/>
      <c r="T205" s="36"/>
      <c r="U205" s="36"/>
      <c r="V205" s="36"/>
      <c r="W205" s="36"/>
      <c r="X205" s="36"/>
      <c r="Y205" s="36"/>
      <c r="Z205" s="36"/>
      <c r="AA205" s="145"/>
      <c r="AB205" s="124"/>
      <c r="AC205" s="148"/>
      <c r="AD205" s="94" t="str">
        <f>IF(O204="OK", "Yes", "No")</f>
        <v>No</v>
      </c>
      <c r="AE205" s="127"/>
      <c r="AF205" s="151"/>
    </row>
    <row r="206" spans="1:32" x14ac:dyDescent="0.2">
      <c r="A206" s="157"/>
      <c r="B206" s="35"/>
      <c r="C206" s="36"/>
      <c r="D206" s="36"/>
      <c r="E206" s="36"/>
      <c r="F206" s="36"/>
      <c r="G206" s="36"/>
      <c r="H206" s="36"/>
      <c r="I206" s="36"/>
      <c r="J206" s="36"/>
      <c r="K206" s="36"/>
      <c r="L206" s="36"/>
      <c r="M206" s="145"/>
      <c r="N206" s="124"/>
      <c r="O206" s="148"/>
      <c r="P206" s="36"/>
      <c r="Q206" s="36"/>
      <c r="R206" s="36"/>
      <c r="S206" s="36"/>
      <c r="T206" s="36"/>
      <c r="U206" s="36"/>
      <c r="V206" s="36"/>
      <c r="W206" s="36"/>
      <c r="X206" s="36"/>
      <c r="Y206" s="36"/>
      <c r="Z206" s="36"/>
      <c r="AA206" s="145"/>
      <c r="AB206" s="124"/>
      <c r="AC206" s="148"/>
      <c r="AD206" s="55" t="s">
        <v>63</v>
      </c>
      <c r="AE206" s="127"/>
      <c r="AF206" s="93" t="s">
        <v>86</v>
      </c>
    </row>
    <row r="207" spans="1:32" x14ac:dyDescent="0.2">
      <c r="A207" s="158"/>
      <c r="B207" s="35"/>
      <c r="C207" s="36"/>
      <c r="D207" s="36"/>
      <c r="E207" s="36"/>
      <c r="F207" s="36"/>
      <c r="G207" s="36"/>
      <c r="H207" s="36"/>
      <c r="I207" s="36"/>
      <c r="J207" s="36"/>
      <c r="K207" s="36"/>
      <c r="L207" s="36"/>
      <c r="M207" s="145"/>
      <c r="N207" s="124"/>
      <c r="O207" s="148"/>
      <c r="P207" s="36"/>
      <c r="Q207" s="36"/>
      <c r="R207" s="36"/>
      <c r="S207" s="36"/>
      <c r="T207" s="36"/>
      <c r="U207" s="36"/>
      <c r="V207" s="36"/>
      <c r="W207" s="36"/>
      <c r="X207" s="36"/>
      <c r="Y207" s="36"/>
      <c r="Z207" s="36"/>
      <c r="AA207" s="145"/>
      <c r="AB207" s="124"/>
      <c r="AC207" s="148"/>
      <c r="AD207" s="94" t="str">
        <f>IF(AC204="OK","Yes","No")</f>
        <v>No</v>
      </c>
      <c r="AE207" s="127"/>
      <c r="AF207" s="135"/>
    </row>
    <row r="208" spans="1:32" x14ac:dyDescent="0.2">
      <c r="A208" s="71" t="str">
        <f>IF(AD203="Cycle Complete", "", "Caution: Previous cycle incomplete")</f>
        <v>Caution: Previous cycle incomplete</v>
      </c>
      <c r="B208" s="37"/>
      <c r="C208" s="38"/>
      <c r="D208" s="38"/>
      <c r="E208" s="38"/>
      <c r="F208" s="38"/>
      <c r="G208" s="38"/>
      <c r="H208" s="38"/>
      <c r="I208" s="38"/>
      <c r="J208" s="38"/>
      <c r="K208" s="38"/>
      <c r="L208" s="38"/>
      <c r="M208" s="146"/>
      <c r="N208" s="125"/>
      <c r="O208" s="149"/>
      <c r="P208" s="38"/>
      <c r="Q208" s="38"/>
      <c r="R208" s="38"/>
      <c r="S208" s="38"/>
      <c r="T208" s="38"/>
      <c r="U208" s="38"/>
      <c r="V208" s="38"/>
      <c r="W208" s="38"/>
      <c r="X208" s="38"/>
      <c r="Y208" s="38"/>
      <c r="Z208" s="38"/>
      <c r="AA208" s="146"/>
      <c r="AB208" s="125"/>
      <c r="AC208" s="149"/>
      <c r="AD208" s="57" t="str">
        <f>IF(AND(AD205="Yes",AD207="Yes"),"Cycle Complete","Cycle Incomplete")</f>
        <v>Cycle Incomplete</v>
      </c>
      <c r="AE208" s="128"/>
      <c r="AF208" s="136"/>
    </row>
    <row r="209" spans="1:32" ht="15" customHeight="1" x14ac:dyDescent="0.2">
      <c r="A209" s="153"/>
      <c r="B209" s="45"/>
      <c r="C209" s="46"/>
      <c r="D209" s="46"/>
      <c r="E209" s="46"/>
      <c r="F209" s="46"/>
      <c r="G209" s="46"/>
      <c r="H209" s="46"/>
      <c r="I209" s="46"/>
      <c r="J209" s="46"/>
      <c r="K209" s="46"/>
      <c r="L209" s="46"/>
      <c r="M209" s="129"/>
      <c r="N209" s="132">
        <f>COUNTIF(C209:L213,"y")</f>
        <v>0</v>
      </c>
      <c r="O209" s="141" t="str">
        <f t="shared" ref="O209" si="78">IF(N209&gt;0,"OK","No Observation")</f>
        <v>No Observation</v>
      </c>
      <c r="P209" s="46"/>
      <c r="Q209" s="46"/>
      <c r="R209" s="46"/>
      <c r="S209" s="46"/>
      <c r="T209" s="46"/>
      <c r="U209" s="46"/>
      <c r="V209" s="46"/>
      <c r="W209" s="46"/>
      <c r="X209" s="46"/>
      <c r="Y209" s="46"/>
      <c r="Z209" s="46"/>
      <c r="AA209" s="129"/>
      <c r="AB209" s="132">
        <f>COUNTIF(P209:Z213,"Y")</f>
        <v>0</v>
      </c>
      <c r="AC209" s="141" t="str">
        <f t="shared" ref="AC209" si="79">IF(AB209&gt;0,"OK","No Debrief")</f>
        <v>No Debrief</v>
      </c>
      <c r="AD209" s="68" t="s">
        <v>62</v>
      </c>
      <c r="AE209" s="120"/>
      <c r="AF209" s="137"/>
    </row>
    <row r="210" spans="1:32" x14ac:dyDescent="0.2">
      <c r="A210" s="154"/>
      <c r="B210" s="47"/>
      <c r="C210" s="48"/>
      <c r="D210" s="48"/>
      <c r="E210" s="48"/>
      <c r="F210" s="48"/>
      <c r="G210" s="48"/>
      <c r="H210" s="48"/>
      <c r="I210" s="48"/>
      <c r="J210" s="48"/>
      <c r="K210" s="48"/>
      <c r="L210" s="48"/>
      <c r="M210" s="130"/>
      <c r="N210" s="133"/>
      <c r="O210" s="142"/>
      <c r="P210" s="48"/>
      <c r="Q210" s="48"/>
      <c r="R210" s="48"/>
      <c r="S210" s="48"/>
      <c r="T210" s="48"/>
      <c r="U210" s="48"/>
      <c r="V210" s="48"/>
      <c r="W210" s="48"/>
      <c r="X210" s="48"/>
      <c r="Y210" s="48"/>
      <c r="Z210" s="48"/>
      <c r="AA210" s="130"/>
      <c r="AB210" s="133"/>
      <c r="AC210" s="142"/>
      <c r="AD210" s="94" t="str">
        <f>IF(O209="OK", "Yes", "No")</f>
        <v>No</v>
      </c>
      <c r="AE210" s="121"/>
      <c r="AF210" s="138"/>
    </row>
    <row r="211" spans="1:32" x14ac:dyDescent="0.2">
      <c r="A211" s="154"/>
      <c r="B211" s="47"/>
      <c r="C211" s="48"/>
      <c r="D211" s="48"/>
      <c r="E211" s="48"/>
      <c r="F211" s="48"/>
      <c r="G211" s="48"/>
      <c r="H211" s="48"/>
      <c r="I211" s="48"/>
      <c r="J211" s="48"/>
      <c r="K211" s="48"/>
      <c r="L211" s="48"/>
      <c r="M211" s="130"/>
      <c r="N211" s="133"/>
      <c r="O211" s="142"/>
      <c r="P211" s="48"/>
      <c r="Q211" s="48"/>
      <c r="R211" s="48"/>
      <c r="S211" s="48"/>
      <c r="T211" s="48"/>
      <c r="U211" s="48"/>
      <c r="V211" s="48"/>
      <c r="W211" s="48"/>
      <c r="X211" s="48"/>
      <c r="Y211" s="48"/>
      <c r="Z211" s="48"/>
      <c r="AA211" s="130"/>
      <c r="AB211" s="133"/>
      <c r="AC211" s="142"/>
      <c r="AD211" s="55" t="s">
        <v>63</v>
      </c>
      <c r="AE211" s="121"/>
      <c r="AF211" s="93" t="s">
        <v>86</v>
      </c>
    </row>
    <row r="212" spans="1:32" x14ac:dyDescent="0.2">
      <c r="A212" s="155"/>
      <c r="B212" s="47"/>
      <c r="C212" s="48"/>
      <c r="D212" s="48"/>
      <c r="E212" s="48"/>
      <c r="F212" s="48"/>
      <c r="G212" s="48"/>
      <c r="H212" s="48"/>
      <c r="I212" s="48"/>
      <c r="J212" s="48"/>
      <c r="K212" s="48"/>
      <c r="L212" s="48"/>
      <c r="M212" s="130"/>
      <c r="N212" s="133"/>
      <c r="O212" s="142"/>
      <c r="P212" s="48"/>
      <c r="Q212" s="48"/>
      <c r="R212" s="48"/>
      <c r="S212" s="48"/>
      <c r="T212" s="48"/>
      <c r="U212" s="48"/>
      <c r="V212" s="48"/>
      <c r="W212" s="48"/>
      <c r="X212" s="48"/>
      <c r="Y212" s="48"/>
      <c r="Z212" s="48"/>
      <c r="AA212" s="130"/>
      <c r="AB212" s="133"/>
      <c r="AC212" s="142"/>
      <c r="AD212" s="94" t="str">
        <f>IF(AC209="OK","Yes","No")</f>
        <v>No</v>
      </c>
      <c r="AE212" s="121"/>
      <c r="AF212" s="139"/>
    </row>
    <row r="213" spans="1:32" x14ac:dyDescent="0.2">
      <c r="A213" s="53" t="str">
        <f>IF(AD208="Cycle Complete", "", "Caution: Previous cycle incomplete")</f>
        <v>Caution: Previous cycle incomplete</v>
      </c>
      <c r="B213" s="49"/>
      <c r="C213" s="50"/>
      <c r="D213" s="50"/>
      <c r="E213" s="50"/>
      <c r="F213" s="50"/>
      <c r="G213" s="50"/>
      <c r="H213" s="50"/>
      <c r="I213" s="50"/>
      <c r="J213" s="50"/>
      <c r="K213" s="50"/>
      <c r="L213" s="50"/>
      <c r="M213" s="131"/>
      <c r="N213" s="134"/>
      <c r="O213" s="143"/>
      <c r="P213" s="50"/>
      <c r="Q213" s="50"/>
      <c r="R213" s="50"/>
      <c r="S213" s="50"/>
      <c r="T213" s="50"/>
      <c r="U213" s="50"/>
      <c r="V213" s="50"/>
      <c r="W213" s="50"/>
      <c r="X213" s="50"/>
      <c r="Y213" s="50"/>
      <c r="Z213" s="50"/>
      <c r="AA213" s="131"/>
      <c r="AB213" s="134"/>
      <c r="AC213" s="143"/>
      <c r="AD213" s="57" t="str">
        <f>IF(AND(AD210="Yes",AD212="Yes"),"Cycle Complete","Cycle Incomplete")</f>
        <v>Cycle Incomplete</v>
      </c>
      <c r="AE213" s="122"/>
      <c r="AF213" s="140"/>
    </row>
    <row r="214" spans="1:32" ht="15" customHeight="1" x14ac:dyDescent="0.2">
      <c r="A214" s="156"/>
      <c r="B214" s="33"/>
      <c r="C214" s="34"/>
      <c r="D214" s="34"/>
      <c r="E214" s="34"/>
      <c r="F214" s="34"/>
      <c r="G214" s="34"/>
      <c r="H214" s="34"/>
      <c r="I214" s="34"/>
      <c r="J214" s="34"/>
      <c r="K214" s="34"/>
      <c r="L214" s="34"/>
      <c r="M214" s="144"/>
      <c r="N214" s="123">
        <f>COUNTIF(C214:L218,"y")</f>
        <v>0</v>
      </c>
      <c r="O214" s="147" t="str">
        <f t="shared" ref="O214" si="80">IF(N214&gt;0,"OK","No Observation")</f>
        <v>No Observation</v>
      </c>
      <c r="P214" s="34"/>
      <c r="Q214" s="34"/>
      <c r="R214" s="34"/>
      <c r="S214" s="34"/>
      <c r="T214" s="34"/>
      <c r="U214" s="34"/>
      <c r="V214" s="34"/>
      <c r="W214" s="34"/>
      <c r="X214" s="34"/>
      <c r="Y214" s="34"/>
      <c r="Z214" s="34"/>
      <c r="AA214" s="144"/>
      <c r="AB214" s="123">
        <f>COUNTIF(P214:Z218,"Y")</f>
        <v>0</v>
      </c>
      <c r="AC214" s="147" t="str">
        <f t="shared" ref="AC214" si="81">IF(AB214&gt;0,"OK","No Debrief")</f>
        <v>No Debrief</v>
      </c>
      <c r="AD214" s="68" t="s">
        <v>62</v>
      </c>
      <c r="AE214" s="126"/>
      <c r="AF214" s="152"/>
    </row>
    <row r="215" spans="1:32" x14ac:dyDescent="0.2">
      <c r="A215" s="157"/>
      <c r="B215" s="35"/>
      <c r="C215" s="36"/>
      <c r="D215" s="36"/>
      <c r="E215" s="36"/>
      <c r="F215" s="36"/>
      <c r="G215" s="36"/>
      <c r="H215" s="36"/>
      <c r="I215" s="36"/>
      <c r="J215" s="36"/>
      <c r="K215" s="36"/>
      <c r="L215" s="36"/>
      <c r="M215" s="145"/>
      <c r="N215" s="124"/>
      <c r="O215" s="148"/>
      <c r="P215" s="36"/>
      <c r="Q215" s="36"/>
      <c r="R215" s="36"/>
      <c r="S215" s="36"/>
      <c r="T215" s="36"/>
      <c r="U215" s="36"/>
      <c r="V215" s="36"/>
      <c r="W215" s="36"/>
      <c r="X215" s="36"/>
      <c r="Y215" s="36"/>
      <c r="Z215" s="36"/>
      <c r="AA215" s="145"/>
      <c r="AB215" s="124"/>
      <c r="AC215" s="148"/>
      <c r="AD215" s="94" t="str">
        <f>IF(O214="OK", "Yes", "No")</f>
        <v>No</v>
      </c>
      <c r="AE215" s="127"/>
      <c r="AF215" s="151"/>
    </row>
    <row r="216" spans="1:32" x14ac:dyDescent="0.2">
      <c r="A216" s="157"/>
      <c r="B216" s="35"/>
      <c r="C216" s="36"/>
      <c r="D216" s="36"/>
      <c r="E216" s="36"/>
      <c r="F216" s="36"/>
      <c r="G216" s="36"/>
      <c r="H216" s="36"/>
      <c r="I216" s="36"/>
      <c r="J216" s="36"/>
      <c r="K216" s="36"/>
      <c r="L216" s="36"/>
      <c r="M216" s="145"/>
      <c r="N216" s="124"/>
      <c r="O216" s="148"/>
      <c r="P216" s="36"/>
      <c r="Q216" s="36"/>
      <c r="R216" s="36"/>
      <c r="S216" s="36"/>
      <c r="T216" s="36"/>
      <c r="U216" s="36"/>
      <c r="V216" s="36"/>
      <c r="W216" s="36"/>
      <c r="X216" s="36"/>
      <c r="Y216" s="36"/>
      <c r="Z216" s="36"/>
      <c r="AA216" s="145"/>
      <c r="AB216" s="124"/>
      <c r="AC216" s="148"/>
      <c r="AD216" s="55" t="s">
        <v>63</v>
      </c>
      <c r="AE216" s="127"/>
      <c r="AF216" s="93" t="s">
        <v>86</v>
      </c>
    </row>
    <row r="217" spans="1:32" x14ac:dyDescent="0.2">
      <c r="A217" s="158"/>
      <c r="B217" s="35"/>
      <c r="C217" s="36"/>
      <c r="D217" s="36"/>
      <c r="E217" s="36"/>
      <c r="F217" s="36"/>
      <c r="G217" s="36"/>
      <c r="H217" s="36"/>
      <c r="I217" s="36"/>
      <c r="J217" s="36"/>
      <c r="K217" s="36"/>
      <c r="L217" s="36"/>
      <c r="M217" s="145"/>
      <c r="N217" s="124"/>
      <c r="O217" s="148"/>
      <c r="P217" s="36"/>
      <c r="Q217" s="36"/>
      <c r="R217" s="36"/>
      <c r="S217" s="36"/>
      <c r="T217" s="36"/>
      <c r="U217" s="36"/>
      <c r="V217" s="36"/>
      <c r="W217" s="36"/>
      <c r="X217" s="36"/>
      <c r="Y217" s="36"/>
      <c r="Z217" s="36"/>
      <c r="AA217" s="145"/>
      <c r="AB217" s="124"/>
      <c r="AC217" s="148"/>
      <c r="AD217" s="94" t="str">
        <f>IF(AC214="OK","Yes","No")</f>
        <v>No</v>
      </c>
      <c r="AE217" s="127"/>
      <c r="AF217" s="135"/>
    </row>
    <row r="218" spans="1:32" x14ac:dyDescent="0.2">
      <c r="A218" s="71" t="str">
        <f>IF(AD213="Cycle Complete", "", "Caution: Previous cycle incomplete")</f>
        <v>Caution: Previous cycle incomplete</v>
      </c>
      <c r="B218" s="37"/>
      <c r="C218" s="38"/>
      <c r="D218" s="38"/>
      <c r="E218" s="38"/>
      <c r="F218" s="38"/>
      <c r="G218" s="38"/>
      <c r="H218" s="38"/>
      <c r="I218" s="38"/>
      <c r="J218" s="38"/>
      <c r="K218" s="38"/>
      <c r="L218" s="38"/>
      <c r="M218" s="146"/>
      <c r="N218" s="125"/>
      <c r="O218" s="149"/>
      <c r="P218" s="38"/>
      <c r="Q218" s="38"/>
      <c r="R218" s="38"/>
      <c r="S218" s="38"/>
      <c r="T218" s="38"/>
      <c r="U218" s="38"/>
      <c r="V218" s="38"/>
      <c r="W218" s="38"/>
      <c r="X218" s="38"/>
      <c r="Y218" s="38"/>
      <c r="Z218" s="38"/>
      <c r="AA218" s="146"/>
      <c r="AB218" s="125"/>
      <c r="AC218" s="149"/>
      <c r="AD218" s="57" t="str">
        <f>IF(AND(AD215="Yes",AD217="Yes"),"Cycle Complete","Cycle Incomplete")</f>
        <v>Cycle Incomplete</v>
      </c>
      <c r="AE218" s="128"/>
      <c r="AF218" s="136"/>
    </row>
    <row r="219" spans="1:32" ht="15" customHeight="1" x14ac:dyDescent="0.2">
      <c r="A219" s="153"/>
      <c r="B219" s="45"/>
      <c r="C219" s="46"/>
      <c r="D219" s="46"/>
      <c r="E219" s="46"/>
      <c r="F219" s="46"/>
      <c r="G219" s="46"/>
      <c r="H219" s="46"/>
      <c r="I219" s="46"/>
      <c r="J219" s="46"/>
      <c r="K219" s="46"/>
      <c r="L219" s="46"/>
      <c r="M219" s="129"/>
      <c r="N219" s="132">
        <f>COUNTIF(C219:L223,"y")</f>
        <v>0</v>
      </c>
      <c r="O219" s="141" t="str">
        <f t="shared" ref="O219" si="82">IF(N219&gt;0,"OK","No Observation")</f>
        <v>No Observation</v>
      </c>
      <c r="P219" s="46"/>
      <c r="Q219" s="46"/>
      <c r="R219" s="46"/>
      <c r="S219" s="46"/>
      <c r="T219" s="46"/>
      <c r="U219" s="46"/>
      <c r="V219" s="46"/>
      <c r="W219" s="46"/>
      <c r="X219" s="46"/>
      <c r="Y219" s="46"/>
      <c r="Z219" s="46"/>
      <c r="AA219" s="129"/>
      <c r="AB219" s="132">
        <f>COUNTIF(P219:Z223,"Y")</f>
        <v>0</v>
      </c>
      <c r="AC219" s="159" t="str">
        <f t="shared" ref="AC219" si="83">IF(AB219&gt;0,"OK","No Debrief")</f>
        <v>No Debrief</v>
      </c>
      <c r="AD219" s="68" t="s">
        <v>62</v>
      </c>
      <c r="AE219" s="120"/>
      <c r="AF219" s="137"/>
    </row>
    <row r="220" spans="1:32" x14ac:dyDescent="0.2">
      <c r="A220" s="154"/>
      <c r="B220" s="47"/>
      <c r="C220" s="48"/>
      <c r="D220" s="48"/>
      <c r="E220" s="48"/>
      <c r="F220" s="48"/>
      <c r="G220" s="48"/>
      <c r="H220" s="48"/>
      <c r="I220" s="48"/>
      <c r="J220" s="48"/>
      <c r="K220" s="48"/>
      <c r="L220" s="48"/>
      <c r="M220" s="130"/>
      <c r="N220" s="133"/>
      <c r="O220" s="142"/>
      <c r="P220" s="48"/>
      <c r="Q220" s="48"/>
      <c r="R220" s="48"/>
      <c r="S220" s="48"/>
      <c r="T220" s="48"/>
      <c r="U220" s="48"/>
      <c r="V220" s="48"/>
      <c r="W220" s="48"/>
      <c r="X220" s="48"/>
      <c r="Y220" s="48"/>
      <c r="Z220" s="48"/>
      <c r="AA220" s="130"/>
      <c r="AB220" s="133"/>
      <c r="AC220" s="160"/>
      <c r="AD220" s="94" t="str">
        <f>IF(O219="OK", "Yes", "No")</f>
        <v>No</v>
      </c>
      <c r="AE220" s="121"/>
      <c r="AF220" s="138"/>
    </row>
    <row r="221" spans="1:32" x14ac:dyDescent="0.2">
      <c r="A221" s="154"/>
      <c r="B221" s="47"/>
      <c r="C221" s="48"/>
      <c r="D221" s="48"/>
      <c r="E221" s="48"/>
      <c r="F221" s="48"/>
      <c r="G221" s="48"/>
      <c r="H221" s="48"/>
      <c r="I221" s="48"/>
      <c r="J221" s="48"/>
      <c r="K221" s="48"/>
      <c r="L221" s="48"/>
      <c r="M221" s="130"/>
      <c r="N221" s="133"/>
      <c r="O221" s="142"/>
      <c r="P221" s="48"/>
      <c r="Q221" s="48"/>
      <c r="R221" s="48"/>
      <c r="S221" s="48"/>
      <c r="T221" s="48"/>
      <c r="U221" s="48"/>
      <c r="V221" s="48"/>
      <c r="W221" s="48"/>
      <c r="X221" s="48"/>
      <c r="Y221" s="48"/>
      <c r="Z221" s="48"/>
      <c r="AA221" s="130"/>
      <c r="AB221" s="133"/>
      <c r="AC221" s="160"/>
      <c r="AD221" s="55" t="s">
        <v>63</v>
      </c>
      <c r="AE221" s="121"/>
      <c r="AF221" s="93" t="s">
        <v>86</v>
      </c>
    </row>
    <row r="222" spans="1:32" x14ac:dyDescent="0.2">
      <c r="A222" s="155"/>
      <c r="B222" s="47"/>
      <c r="C222" s="48"/>
      <c r="D222" s="48"/>
      <c r="E222" s="48"/>
      <c r="F222" s="48"/>
      <c r="G222" s="48"/>
      <c r="H222" s="48"/>
      <c r="I222" s="48"/>
      <c r="J222" s="48"/>
      <c r="K222" s="48"/>
      <c r="L222" s="48"/>
      <c r="M222" s="130"/>
      <c r="N222" s="133"/>
      <c r="O222" s="142"/>
      <c r="P222" s="48"/>
      <c r="Q222" s="48"/>
      <c r="R222" s="48"/>
      <c r="S222" s="48"/>
      <c r="T222" s="48"/>
      <c r="U222" s="48"/>
      <c r="V222" s="48"/>
      <c r="W222" s="48"/>
      <c r="X222" s="48"/>
      <c r="Y222" s="48"/>
      <c r="Z222" s="48"/>
      <c r="AA222" s="130"/>
      <c r="AB222" s="133"/>
      <c r="AC222" s="160"/>
      <c r="AD222" s="94" t="str">
        <f>IF(AC219="OK","Yes","No")</f>
        <v>No</v>
      </c>
      <c r="AE222" s="121"/>
      <c r="AF222" s="139"/>
    </row>
    <row r="223" spans="1:32" x14ac:dyDescent="0.2">
      <c r="A223" s="53" t="str">
        <f>IF(AD218="Cycle Complete", "", "Caution: Previous cycle incomplete")</f>
        <v>Caution: Previous cycle incomplete</v>
      </c>
      <c r="B223" s="49"/>
      <c r="C223" s="50"/>
      <c r="D223" s="50"/>
      <c r="E223" s="50"/>
      <c r="F223" s="50"/>
      <c r="G223" s="50"/>
      <c r="H223" s="50"/>
      <c r="I223" s="50"/>
      <c r="J223" s="50"/>
      <c r="K223" s="50"/>
      <c r="L223" s="50"/>
      <c r="M223" s="131"/>
      <c r="N223" s="134"/>
      <c r="O223" s="143"/>
      <c r="P223" s="50"/>
      <c r="Q223" s="50"/>
      <c r="R223" s="50"/>
      <c r="S223" s="50"/>
      <c r="T223" s="50"/>
      <c r="U223" s="50"/>
      <c r="V223" s="50"/>
      <c r="W223" s="50"/>
      <c r="X223" s="50"/>
      <c r="Y223" s="50"/>
      <c r="Z223" s="50"/>
      <c r="AA223" s="131"/>
      <c r="AB223" s="134"/>
      <c r="AC223" s="161"/>
      <c r="AD223" s="66" t="str">
        <f>IF(AND(AD220="Yes",AD222="Yes"),"Cycle Complete","Cycle Incomplete")</f>
        <v>Cycle Incomplete</v>
      </c>
      <c r="AE223" s="122"/>
      <c r="AF223" s="140"/>
    </row>
    <row r="224" spans="1:32" ht="15" customHeight="1" x14ac:dyDescent="0.2">
      <c r="A224" s="156"/>
      <c r="B224" s="33"/>
      <c r="C224" s="34"/>
      <c r="D224" s="34"/>
      <c r="E224" s="34"/>
      <c r="F224" s="34"/>
      <c r="G224" s="34"/>
      <c r="H224" s="34"/>
      <c r="I224" s="34"/>
      <c r="J224" s="34"/>
      <c r="K224" s="34"/>
      <c r="L224" s="34"/>
      <c r="M224" s="144"/>
      <c r="N224" s="123">
        <f>COUNTIF(C224:L228,"y")</f>
        <v>0</v>
      </c>
      <c r="O224" s="147" t="str">
        <f t="shared" ref="O224" si="84">IF(N224&gt;0,"OK","No Observation")</f>
        <v>No Observation</v>
      </c>
      <c r="P224" s="34"/>
      <c r="Q224" s="34"/>
      <c r="R224" s="34"/>
      <c r="S224" s="34"/>
      <c r="T224" s="34"/>
      <c r="U224" s="34"/>
      <c r="V224" s="34"/>
      <c r="W224" s="34"/>
      <c r="X224" s="34"/>
      <c r="Y224" s="34"/>
      <c r="Z224" s="34"/>
      <c r="AA224" s="144"/>
      <c r="AB224" s="164">
        <f>COUNTIF(P224:Z228,"Y")</f>
        <v>0</v>
      </c>
      <c r="AC224" s="162" t="str">
        <f t="shared" ref="AC224" si="85">IF(AB224&gt;0,"OK","No Debrief")</f>
        <v>No Debrief</v>
      </c>
      <c r="AD224" s="54" t="s">
        <v>62</v>
      </c>
      <c r="AE224" s="126"/>
      <c r="AF224" s="152"/>
    </row>
    <row r="225" spans="1:32" x14ac:dyDescent="0.2">
      <c r="A225" s="157"/>
      <c r="B225" s="35"/>
      <c r="C225" s="36"/>
      <c r="D225" s="36"/>
      <c r="E225" s="36"/>
      <c r="F225" s="36"/>
      <c r="G225" s="36"/>
      <c r="H225" s="36"/>
      <c r="I225" s="36"/>
      <c r="J225" s="36"/>
      <c r="K225" s="36"/>
      <c r="L225" s="36"/>
      <c r="M225" s="145"/>
      <c r="N225" s="124"/>
      <c r="O225" s="148"/>
      <c r="P225" s="36"/>
      <c r="Q225" s="36"/>
      <c r="R225" s="36"/>
      <c r="S225" s="36"/>
      <c r="T225" s="36"/>
      <c r="U225" s="36"/>
      <c r="V225" s="36"/>
      <c r="W225" s="36"/>
      <c r="X225" s="36"/>
      <c r="Y225" s="36"/>
      <c r="Z225" s="36"/>
      <c r="AA225" s="145"/>
      <c r="AB225" s="124"/>
      <c r="AC225" s="148"/>
      <c r="AD225" s="94" t="str">
        <f>IF(O224="OK", "Yes", "No")</f>
        <v>No</v>
      </c>
      <c r="AE225" s="127"/>
      <c r="AF225" s="151"/>
    </row>
    <row r="226" spans="1:32" x14ac:dyDescent="0.2">
      <c r="A226" s="157"/>
      <c r="B226" s="35"/>
      <c r="C226" s="36"/>
      <c r="D226" s="36"/>
      <c r="E226" s="36"/>
      <c r="F226" s="36"/>
      <c r="G226" s="36"/>
      <c r="H226" s="36"/>
      <c r="I226" s="36"/>
      <c r="J226" s="36"/>
      <c r="K226" s="36"/>
      <c r="L226" s="36"/>
      <c r="M226" s="145"/>
      <c r="N226" s="124"/>
      <c r="O226" s="148"/>
      <c r="P226" s="36"/>
      <c r="Q226" s="36"/>
      <c r="R226" s="36"/>
      <c r="S226" s="36"/>
      <c r="T226" s="36"/>
      <c r="U226" s="36"/>
      <c r="V226" s="36"/>
      <c r="W226" s="36"/>
      <c r="X226" s="36"/>
      <c r="Y226" s="36"/>
      <c r="Z226" s="36"/>
      <c r="AA226" s="145"/>
      <c r="AB226" s="124"/>
      <c r="AC226" s="148"/>
      <c r="AD226" s="55" t="s">
        <v>63</v>
      </c>
      <c r="AE226" s="127"/>
      <c r="AF226" s="93" t="s">
        <v>86</v>
      </c>
    </row>
    <row r="227" spans="1:32" x14ac:dyDescent="0.2">
      <c r="A227" s="158"/>
      <c r="B227" s="35"/>
      <c r="C227" s="36"/>
      <c r="D227" s="36"/>
      <c r="E227" s="36"/>
      <c r="F227" s="36"/>
      <c r="G227" s="36"/>
      <c r="H227" s="36"/>
      <c r="I227" s="36"/>
      <c r="J227" s="36"/>
      <c r="K227" s="36"/>
      <c r="L227" s="36"/>
      <c r="M227" s="145"/>
      <c r="N227" s="124"/>
      <c r="O227" s="148"/>
      <c r="P227" s="36"/>
      <c r="Q227" s="36"/>
      <c r="R227" s="36"/>
      <c r="S227" s="36"/>
      <c r="T227" s="36"/>
      <c r="U227" s="36"/>
      <c r="V227" s="36"/>
      <c r="W227" s="36"/>
      <c r="X227" s="36"/>
      <c r="Y227" s="36"/>
      <c r="Z227" s="36"/>
      <c r="AA227" s="145"/>
      <c r="AB227" s="124"/>
      <c r="AC227" s="148"/>
      <c r="AD227" s="94" t="str">
        <f>IF(AC224="OK","Yes","No")</f>
        <v>No</v>
      </c>
      <c r="AE227" s="127"/>
      <c r="AF227" s="135"/>
    </row>
    <row r="228" spans="1:32" x14ac:dyDescent="0.2">
      <c r="A228" s="71" t="str">
        <f>IF(AD223="Cycle Complete", "", "Caution: Previous cycle incomplete")</f>
        <v>Caution: Previous cycle incomplete</v>
      </c>
      <c r="B228" s="37"/>
      <c r="C228" s="38"/>
      <c r="D228" s="38"/>
      <c r="E228" s="38"/>
      <c r="F228" s="38"/>
      <c r="G228" s="38"/>
      <c r="H228" s="38"/>
      <c r="I228" s="38"/>
      <c r="J228" s="38"/>
      <c r="K228" s="38"/>
      <c r="L228" s="38"/>
      <c r="M228" s="146"/>
      <c r="N228" s="125"/>
      <c r="O228" s="149"/>
      <c r="P228" s="38"/>
      <c r="Q228" s="38"/>
      <c r="R228" s="38"/>
      <c r="S228" s="38"/>
      <c r="T228" s="38"/>
      <c r="U228" s="38"/>
      <c r="V228" s="38"/>
      <c r="W228" s="38"/>
      <c r="X228" s="38"/>
      <c r="Y228" s="38"/>
      <c r="Z228" s="38"/>
      <c r="AA228" s="146"/>
      <c r="AB228" s="165"/>
      <c r="AC228" s="163"/>
      <c r="AD228" s="67" t="str">
        <f>IF(AND(AD225="Yes",AD227="Yes"),"Cycle Complete","Cycle Incomplete")</f>
        <v>Cycle Incomplete</v>
      </c>
      <c r="AE228" s="128"/>
      <c r="AF228" s="136"/>
    </row>
    <row r="229" spans="1:32" ht="15" customHeight="1" x14ac:dyDescent="0.2">
      <c r="A229" s="153"/>
      <c r="B229" s="45"/>
      <c r="C229" s="46"/>
      <c r="D229" s="46"/>
      <c r="E229" s="46"/>
      <c r="F229" s="46"/>
      <c r="G229" s="46"/>
      <c r="H229" s="46"/>
      <c r="I229" s="46"/>
      <c r="J229" s="46"/>
      <c r="K229" s="46"/>
      <c r="L229" s="46"/>
      <c r="M229" s="129"/>
      <c r="N229" s="132">
        <f>COUNTIF(C229:L233,"y")</f>
        <v>0</v>
      </c>
      <c r="O229" s="141" t="str">
        <f t="shared" ref="O229" si="86">IF(N229&gt;0,"OK","No Observation")</f>
        <v>No Observation</v>
      </c>
      <c r="P229" s="46"/>
      <c r="Q229" s="46"/>
      <c r="R229" s="46"/>
      <c r="S229" s="46"/>
      <c r="T229" s="46"/>
      <c r="U229" s="46"/>
      <c r="V229" s="46"/>
      <c r="W229" s="46"/>
      <c r="X229" s="46"/>
      <c r="Y229" s="46"/>
      <c r="Z229" s="46"/>
      <c r="AA229" s="129"/>
      <c r="AB229" s="132">
        <f>COUNTIF(P229:Z233,"Y")</f>
        <v>0</v>
      </c>
      <c r="AC229" s="159" t="str">
        <f t="shared" ref="AC229" si="87">IF(AB229&gt;0,"OK","No Debrief")</f>
        <v>No Debrief</v>
      </c>
      <c r="AD229" s="68" t="s">
        <v>62</v>
      </c>
      <c r="AE229" s="120"/>
      <c r="AF229" s="137"/>
    </row>
    <row r="230" spans="1:32" x14ac:dyDescent="0.2">
      <c r="A230" s="154"/>
      <c r="B230" s="47"/>
      <c r="C230" s="48"/>
      <c r="D230" s="48"/>
      <c r="E230" s="48"/>
      <c r="F230" s="48"/>
      <c r="G230" s="48"/>
      <c r="H230" s="48"/>
      <c r="I230" s="48"/>
      <c r="J230" s="48"/>
      <c r="K230" s="48"/>
      <c r="L230" s="48"/>
      <c r="M230" s="130"/>
      <c r="N230" s="133"/>
      <c r="O230" s="142"/>
      <c r="P230" s="48"/>
      <c r="Q230" s="48"/>
      <c r="R230" s="48"/>
      <c r="S230" s="48"/>
      <c r="T230" s="48"/>
      <c r="U230" s="48"/>
      <c r="V230" s="48"/>
      <c r="W230" s="48"/>
      <c r="X230" s="48"/>
      <c r="Y230" s="48"/>
      <c r="Z230" s="48"/>
      <c r="AA230" s="130"/>
      <c r="AB230" s="133"/>
      <c r="AC230" s="160"/>
      <c r="AD230" s="94" t="str">
        <f>IF(O229="OK", "Yes", "No")</f>
        <v>No</v>
      </c>
      <c r="AE230" s="121"/>
      <c r="AF230" s="138"/>
    </row>
    <row r="231" spans="1:32" x14ac:dyDescent="0.2">
      <c r="A231" s="154"/>
      <c r="B231" s="47"/>
      <c r="C231" s="48"/>
      <c r="D231" s="48"/>
      <c r="E231" s="48"/>
      <c r="F231" s="48"/>
      <c r="G231" s="48"/>
      <c r="H231" s="48"/>
      <c r="I231" s="48"/>
      <c r="J231" s="48"/>
      <c r="K231" s="48"/>
      <c r="L231" s="48"/>
      <c r="M231" s="130"/>
      <c r="N231" s="133"/>
      <c r="O231" s="142"/>
      <c r="P231" s="48"/>
      <c r="Q231" s="48"/>
      <c r="R231" s="48"/>
      <c r="S231" s="48"/>
      <c r="T231" s="48"/>
      <c r="U231" s="48"/>
      <c r="V231" s="48"/>
      <c r="W231" s="48"/>
      <c r="X231" s="48"/>
      <c r="Y231" s="48"/>
      <c r="Z231" s="48"/>
      <c r="AA231" s="130"/>
      <c r="AB231" s="133"/>
      <c r="AC231" s="160"/>
      <c r="AD231" s="55" t="s">
        <v>63</v>
      </c>
      <c r="AE231" s="121"/>
      <c r="AF231" s="93" t="s">
        <v>86</v>
      </c>
    </row>
    <row r="232" spans="1:32" x14ac:dyDescent="0.2">
      <c r="A232" s="155"/>
      <c r="B232" s="47"/>
      <c r="C232" s="48"/>
      <c r="D232" s="48"/>
      <c r="E232" s="48"/>
      <c r="F232" s="48"/>
      <c r="G232" s="48"/>
      <c r="H232" s="48"/>
      <c r="I232" s="48"/>
      <c r="J232" s="48"/>
      <c r="K232" s="48"/>
      <c r="L232" s="48"/>
      <c r="M232" s="130"/>
      <c r="N232" s="133"/>
      <c r="O232" s="142"/>
      <c r="P232" s="48"/>
      <c r="Q232" s="48"/>
      <c r="R232" s="48"/>
      <c r="S232" s="48"/>
      <c r="T232" s="48"/>
      <c r="U232" s="48"/>
      <c r="V232" s="48"/>
      <c r="W232" s="48"/>
      <c r="X232" s="48"/>
      <c r="Y232" s="48"/>
      <c r="Z232" s="48"/>
      <c r="AA232" s="130"/>
      <c r="AB232" s="133"/>
      <c r="AC232" s="160"/>
      <c r="AD232" s="94" t="str">
        <f>IF(AC229="OK","Yes","No")</f>
        <v>No</v>
      </c>
      <c r="AE232" s="121"/>
      <c r="AF232" s="139"/>
    </row>
    <row r="233" spans="1:32" x14ac:dyDescent="0.2">
      <c r="A233" s="53" t="str">
        <f>IF(AD228="Cycle Complete", "", "Caution: Previous cycle incomplete")</f>
        <v>Caution: Previous cycle incomplete</v>
      </c>
      <c r="B233" s="49"/>
      <c r="C233" s="50"/>
      <c r="D233" s="50"/>
      <c r="E233" s="50"/>
      <c r="F233" s="50"/>
      <c r="G233" s="50"/>
      <c r="H233" s="50"/>
      <c r="I233" s="50"/>
      <c r="J233" s="50"/>
      <c r="K233" s="50"/>
      <c r="L233" s="50"/>
      <c r="M233" s="131"/>
      <c r="N233" s="134"/>
      <c r="O233" s="143"/>
      <c r="P233" s="50"/>
      <c r="Q233" s="50"/>
      <c r="R233" s="50"/>
      <c r="S233" s="50"/>
      <c r="T233" s="50"/>
      <c r="U233" s="50"/>
      <c r="V233" s="50"/>
      <c r="W233" s="50"/>
      <c r="X233" s="50"/>
      <c r="Y233" s="50"/>
      <c r="Z233" s="50"/>
      <c r="AA233" s="131"/>
      <c r="AB233" s="134"/>
      <c r="AC233" s="161"/>
      <c r="AD233" s="66" t="str">
        <f>IF(AND(AD230="Yes",AD232="Yes"),"Cycle Complete","Cycle Incomplete")</f>
        <v>Cycle Incomplete</v>
      </c>
      <c r="AE233" s="122"/>
      <c r="AF233" s="140"/>
    </row>
    <row r="234" spans="1:32" ht="15" customHeight="1" x14ac:dyDescent="0.2">
      <c r="A234" s="156"/>
      <c r="B234" s="33"/>
      <c r="C234" s="34"/>
      <c r="D234" s="34"/>
      <c r="E234" s="34"/>
      <c r="F234" s="34"/>
      <c r="G234" s="34"/>
      <c r="H234" s="34"/>
      <c r="I234" s="34"/>
      <c r="J234" s="34"/>
      <c r="K234" s="34"/>
      <c r="L234" s="34"/>
      <c r="M234" s="144"/>
      <c r="N234" s="123">
        <f>COUNTIF(C234:L238,"y")</f>
        <v>0</v>
      </c>
      <c r="O234" s="147" t="str">
        <f t="shared" ref="O234" si="88">IF(N234&gt;0,"OK","No Observation")</f>
        <v>No Observation</v>
      </c>
      <c r="P234" s="34"/>
      <c r="Q234" s="34"/>
      <c r="R234" s="34"/>
      <c r="S234" s="34"/>
      <c r="T234" s="34"/>
      <c r="U234" s="34"/>
      <c r="V234" s="34"/>
      <c r="W234" s="34"/>
      <c r="X234" s="34"/>
      <c r="Y234" s="34"/>
      <c r="Z234" s="34"/>
      <c r="AA234" s="144"/>
      <c r="AB234" s="164">
        <f>COUNTIF(P234:Z238,"Y")</f>
        <v>0</v>
      </c>
      <c r="AC234" s="162" t="str">
        <f t="shared" ref="AC234" si="89">IF(AB234&gt;0,"OK","No Debrief")</f>
        <v>No Debrief</v>
      </c>
      <c r="AD234" s="54" t="s">
        <v>62</v>
      </c>
      <c r="AE234" s="126"/>
      <c r="AF234" s="152"/>
    </row>
    <row r="235" spans="1:32" x14ac:dyDescent="0.2">
      <c r="A235" s="157"/>
      <c r="B235" s="35"/>
      <c r="C235" s="36"/>
      <c r="D235" s="36"/>
      <c r="E235" s="36"/>
      <c r="F235" s="36"/>
      <c r="G235" s="36"/>
      <c r="H235" s="36"/>
      <c r="I235" s="36"/>
      <c r="J235" s="36"/>
      <c r="K235" s="36"/>
      <c r="L235" s="36"/>
      <c r="M235" s="145"/>
      <c r="N235" s="124"/>
      <c r="O235" s="148"/>
      <c r="P235" s="36"/>
      <c r="Q235" s="36"/>
      <c r="R235" s="36"/>
      <c r="S235" s="36"/>
      <c r="T235" s="36"/>
      <c r="U235" s="36"/>
      <c r="V235" s="36"/>
      <c r="W235" s="36"/>
      <c r="X235" s="36"/>
      <c r="Y235" s="36"/>
      <c r="Z235" s="36"/>
      <c r="AA235" s="145"/>
      <c r="AB235" s="124"/>
      <c r="AC235" s="148"/>
      <c r="AD235" s="94" t="str">
        <f>IF(O234="OK", "Yes", "No")</f>
        <v>No</v>
      </c>
      <c r="AE235" s="127"/>
      <c r="AF235" s="151"/>
    </row>
    <row r="236" spans="1:32" x14ac:dyDescent="0.2">
      <c r="A236" s="157"/>
      <c r="B236" s="35"/>
      <c r="C236" s="36"/>
      <c r="D236" s="36"/>
      <c r="E236" s="36"/>
      <c r="F236" s="36"/>
      <c r="G236" s="36"/>
      <c r="H236" s="36"/>
      <c r="I236" s="36"/>
      <c r="J236" s="36"/>
      <c r="K236" s="36"/>
      <c r="L236" s="36"/>
      <c r="M236" s="145"/>
      <c r="N236" s="124"/>
      <c r="O236" s="148"/>
      <c r="P236" s="36"/>
      <c r="Q236" s="36"/>
      <c r="R236" s="36"/>
      <c r="S236" s="36"/>
      <c r="T236" s="36"/>
      <c r="U236" s="36"/>
      <c r="V236" s="36"/>
      <c r="W236" s="36"/>
      <c r="X236" s="36"/>
      <c r="Y236" s="36"/>
      <c r="Z236" s="36"/>
      <c r="AA236" s="145"/>
      <c r="AB236" s="124"/>
      <c r="AC236" s="148"/>
      <c r="AD236" s="55" t="s">
        <v>63</v>
      </c>
      <c r="AE236" s="127"/>
      <c r="AF236" s="93" t="s">
        <v>86</v>
      </c>
    </row>
    <row r="237" spans="1:32" x14ac:dyDescent="0.2">
      <c r="A237" s="158"/>
      <c r="B237" s="35"/>
      <c r="C237" s="36"/>
      <c r="D237" s="36"/>
      <c r="E237" s="36"/>
      <c r="F237" s="36"/>
      <c r="G237" s="36"/>
      <c r="H237" s="36"/>
      <c r="I237" s="36"/>
      <c r="J237" s="36"/>
      <c r="K237" s="36"/>
      <c r="L237" s="36"/>
      <c r="M237" s="145"/>
      <c r="N237" s="124"/>
      <c r="O237" s="148"/>
      <c r="P237" s="36"/>
      <c r="Q237" s="36"/>
      <c r="R237" s="36"/>
      <c r="S237" s="36"/>
      <c r="T237" s="36"/>
      <c r="U237" s="36"/>
      <c r="V237" s="36"/>
      <c r="W237" s="36"/>
      <c r="X237" s="36"/>
      <c r="Y237" s="36"/>
      <c r="Z237" s="36"/>
      <c r="AA237" s="145"/>
      <c r="AB237" s="124"/>
      <c r="AC237" s="148"/>
      <c r="AD237" s="94" t="str">
        <f>IF(AC234="OK","Yes","No")</f>
        <v>No</v>
      </c>
      <c r="AE237" s="127"/>
      <c r="AF237" s="135"/>
    </row>
    <row r="238" spans="1:32" x14ac:dyDescent="0.2">
      <c r="A238" s="71" t="str">
        <f>IF(AD233="Cycle Complete", "", "Caution: Previous cycle incomplete")</f>
        <v>Caution: Previous cycle incomplete</v>
      </c>
      <c r="B238" s="37"/>
      <c r="C238" s="38"/>
      <c r="D238" s="38"/>
      <c r="E238" s="38"/>
      <c r="F238" s="38"/>
      <c r="G238" s="38"/>
      <c r="H238" s="38"/>
      <c r="I238" s="38"/>
      <c r="J238" s="38"/>
      <c r="K238" s="38"/>
      <c r="L238" s="38"/>
      <c r="M238" s="146"/>
      <c r="N238" s="125"/>
      <c r="O238" s="149"/>
      <c r="P238" s="38"/>
      <c r="Q238" s="38"/>
      <c r="R238" s="38"/>
      <c r="S238" s="38"/>
      <c r="T238" s="38"/>
      <c r="U238" s="38"/>
      <c r="V238" s="38"/>
      <c r="W238" s="38"/>
      <c r="X238" s="38"/>
      <c r="Y238" s="38"/>
      <c r="Z238" s="38"/>
      <c r="AA238" s="146"/>
      <c r="AB238" s="165"/>
      <c r="AC238" s="163"/>
      <c r="AD238" s="67" t="str">
        <f>IF(AND(AD235="Yes",AD237="Yes"),"Cycle Complete","Cycle Incomplete")</f>
        <v>Cycle Incomplete</v>
      </c>
      <c r="AE238" s="128"/>
      <c r="AF238" s="136"/>
    </row>
    <row r="239" spans="1:32" ht="15" customHeight="1" x14ac:dyDescent="0.2">
      <c r="A239" s="153"/>
      <c r="B239" s="45"/>
      <c r="C239" s="46"/>
      <c r="D239" s="46"/>
      <c r="E239" s="46"/>
      <c r="F239" s="46"/>
      <c r="G239" s="46"/>
      <c r="H239" s="46"/>
      <c r="I239" s="46"/>
      <c r="J239" s="46"/>
      <c r="K239" s="46"/>
      <c r="L239" s="46"/>
      <c r="M239" s="129"/>
      <c r="N239" s="132">
        <f>COUNTIF(C239:L243,"y")</f>
        <v>0</v>
      </c>
      <c r="O239" s="141" t="str">
        <f t="shared" ref="O239" si="90">IF(N239&gt;0,"OK","No Observation")</f>
        <v>No Observation</v>
      </c>
      <c r="P239" s="46"/>
      <c r="Q239" s="46"/>
      <c r="R239" s="46"/>
      <c r="S239" s="46"/>
      <c r="T239" s="46"/>
      <c r="U239" s="46"/>
      <c r="V239" s="46"/>
      <c r="W239" s="46"/>
      <c r="X239" s="46"/>
      <c r="Y239" s="46"/>
      <c r="Z239" s="46"/>
      <c r="AA239" s="129"/>
      <c r="AB239" s="132">
        <f>COUNTIF(P239:Z243,"Y")</f>
        <v>0</v>
      </c>
      <c r="AC239" s="159" t="str">
        <f t="shared" ref="AC239" si="91">IF(AB239&gt;0,"OK","No Debrief")</f>
        <v>No Debrief</v>
      </c>
      <c r="AD239" s="68" t="s">
        <v>62</v>
      </c>
      <c r="AE239" s="120"/>
      <c r="AF239" s="137"/>
    </row>
    <row r="240" spans="1:32" x14ac:dyDescent="0.2">
      <c r="A240" s="154"/>
      <c r="B240" s="47"/>
      <c r="C240" s="48"/>
      <c r="D240" s="48"/>
      <c r="E240" s="48"/>
      <c r="F240" s="48"/>
      <c r="G240" s="48"/>
      <c r="H240" s="48"/>
      <c r="I240" s="48"/>
      <c r="J240" s="48"/>
      <c r="K240" s="48"/>
      <c r="L240" s="48"/>
      <c r="M240" s="130"/>
      <c r="N240" s="133"/>
      <c r="O240" s="142"/>
      <c r="P240" s="48"/>
      <c r="Q240" s="48"/>
      <c r="R240" s="48"/>
      <c r="S240" s="48"/>
      <c r="T240" s="48"/>
      <c r="U240" s="48"/>
      <c r="V240" s="48"/>
      <c r="W240" s="48"/>
      <c r="X240" s="48"/>
      <c r="Y240" s="48"/>
      <c r="Z240" s="48"/>
      <c r="AA240" s="130"/>
      <c r="AB240" s="133"/>
      <c r="AC240" s="160"/>
      <c r="AD240" s="94" t="str">
        <f>IF(O239="OK", "Yes", "No")</f>
        <v>No</v>
      </c>
      <c r="AE240" s="121"/>
      <c r="AF240" s="138"/>
    </row>
    <row r="241" spans="1:32" x14ac:dyDescent="0.2">
      <c r="A241" s="154"/>
      <c r="B241" s="47"/>
      <c r="C241" s="48"/>
      <c r="D241" s="48"/>
      <c r="E241" s="48"/>
      <c r="F241" s="48"/>
      <c r="G241" s="48"/>
      <c r="H241" s="48"/>
      <c r="I241" s="48"/>
      <c r="J241" s="48"/>
      <c r="K241" s="48"/>
      <c r="L241" s="48"/>
      <c r="M241" s="130"/>
      <c r="N241" s="133"/>
      <c r="O241" s="142"/>
      <c r="P241" s="48"/>
      <c r="Q241" s="48"/>
      <c r="R241" s="48"/>
      <c r="S241" s="48"/>
      <c r="T241" s="48"/>
      <c r="U241" s="48"/>
      <c r="V241" s="48"/>
      <c r="W241" s="48"/>
      <c r="X241" s="48"/>
      <c r="Y241" s="48"/>
      <c r="Z241" s="48"/>
      <c r="AA241" s="130"/>
      <c r="AB241" s="133"/>
      <c r="AC241" s="160"/>
      <c r="AD241" s="55" t="s">
        <v>63</v>
      </c>
      <c r="AE241" s="121"/>
      <c r="AF241" s="93" t="s">
        <v>86</v>
      </c>
    </row>
    <row r="242" spans="1:32" x14ac:dyDescent="0.2">
      <c r="A242" s="155"/>
      <c r="B242" s="47"/>
      <c r="C242" s="48"/>
      <c r="D242" s="48"/>
      <c r="E242" s="48"/>
      <c r="F242" s="48"/>
      <c r="G242" s="48"/>
      <c r="H242" s="48"/>
      <c r="I242" s="48"/>
      <c r="J242" s="48"/>
      <c r="K242" s="48"/>
      <c r="L242" s="48"/>
      <c r="M242" s="130"/>
      <c r="N242" s="133"/>
      <c r="O242" s="142"/>
      <c r="P242" s="48"/>
      <c r="Q242" s="48"/>
      <c r="R242" s="48"/>
      <c r="S242" s="48"/>
      <c r="T242" s="48"/>
      <c r="U242" s="48"/>
      <c r="V242" s="48"/>
      <c r="W242" s="48"/>
      <c r="X242" s="48"/>
      <c r="Y242" s="48"/>
      <c r="Z242" s="48"/>
      <c r="AA242" s="130"/>
      <c r="AB242" s="133"/>
      <c r="AC242" s="160"/>
      <c r="AD242" s="94" t="str">
        <f>IF(AC239="OK","Yes","No")</f>
        <v>No</v>
      </c>
      <c r="AE242" s="121"/>
      <c r="AF242" s="139"/>
    </row>
    <row r="243" spans="1:32" x14ac:dyDescent="0.2">
      <c r="A243" s="53" t="str">
        <f>IF(AD238="Cycle Complete", "", "Caution: Previous cycle incomplete")</f>
        <v>Caution: Previous cycle incomplete</v>
      </c>
      <c r="B243" s="49"/>
      <c r="C243" s="50"/>
      <c r="D243" s="50"/>
      <c r="E243" s="50"/>
      <c r="F243" s="50"/>
      <c r="G243" s="50"/>
      <c r="H243" s="50"/>
      <c r="I243" s="50"/>
      <c r="J243" s="50"/>
      <c r="K243" s="50"/>
      <c r="L243" s="50"/>
      <c r="M243" s="131"/>
      <c r="N243" s="134"/>
      <c r="O243" s="143"/>
      <c r="P243" s="50"/>
      <c r="Q243" s="50"/>
      <c r="R243" s="50"/>
      <c r="S243" s="50"/>
      <c r="T243" s="50"/>
      <c r="U243" s="50"/>
      <c r="V243" s="50"/>
      <c r="W243" s="50"/>
      <c r="X243" s="50"/>
      <c r="Y243" s="50"/>
      <c r="Z243" s="50"/>
      <c r="AA243" s="131"/>
      <c r="AB243" s="134"/>
      <c r="AC243" s="161"/>
      <c r="AD243" s="57" t="str">
        <f>IF(AND(AD240="Yes",AD242="Yes"),"Cycle Complete","Cycle Incomplete")</f>
        <v>Cycle Incomplete</v>
      </c>
      <c r="AE243" s="122"/>
      <c r="AF243" s="140"/>
    </row>
    <row r="244" spans="1:32" ht="15" customHeight="1" x14ac:dyDescent="0.2">
      <c r="A244" s="156"/>
      <c r="B244" s="33"/>
      <c r="C244" s="34"/>
      <c r="D244" s="34"/>
      <c r="E244" s="34"/>
      <c r="F244" s="34"/>
      <c r="G244" s="34"/>
      <c r="H244" s="34"/>
      <c r="I244" s="34"/>
      <c r="J244" s="34"/>
      <c r="K244" s="34"/>
      <c r="L244" s="34"/>
      <c r="M244" s="144"/>
      <c r="N244" s="123">
        <f>COUNTIF(C244:L248,"y")</f>
        <v>0</v>
      </c>
      <c r="O244" s="147" t="str">
        <f t="shared" ref="O244" si="92">IF(N244&gt;0,"OK","No Observation")</f>
        <v>No Observation</v>
      </c>
      <c r="P244" s="34"/>
      <c r="Q244" s="34"/>
      <c r="R244" s="34"/>
      <c r="S244" s="34"/>
      <c r="T244" s="34"/>
      <c r="U244" s="34"/>
      <c r="V244" s="34"/>
      <c r="W244" s="34"/>
      <c r="X244" s="34"/>
      <c r="Y244" s="34"/>
      <c r="Z244" s="34"/>
      <c r="AA244" s="144"/>
      <c r="AB244" s="123">
        <f>COUNTIF(P244:Z248,"Y")</f>
        <v>0</v>
      </c>
      <c r="AC244" s="147" t="str">
        <f t="shared" ref="AC244" si="93">IF(AB244&gt;0,"OK","No Debrief")</f>
        <v>No Debrief</v>
      </c>
      <c r="AD244" s="68" t="s">
        <v>62</v>
      </c>
      <c r="AE244" s="126"/>
      <c r="AF244" s="152"/>
    </row>
    <row r="245" spans="1:32" x14ac:dyDescent="0.2">
      <c r="A245" s="157"/>
      <c r="B245" s="35"/>
      <c r="C245" s="36"/>
      <c r="D245" s="36"/>
      <c r="E245" s="36"/>
      <c r="F245" s="36"/>
      <c r="G245" s="36"/>
      <c r="H245" s="36"/>
      <c r="I245" s="36"/>
      <c r="J245" s="36"/>
      <c r="K245" s="36"/>
      <c r="L245" s="36"/>
      <c r="M245" s="145"/>
      <c r="N245" s="124"/>
      <c r="O245" s="148"/>
      <c r="P245" s="36"/>
      <c r="Q245" s="36"/>
      <c r="R245" s="36"/>
      <c r="S245" s="36"/>
      <c r="T245" s="36"/>
      <c r="U245" s="36"/>
      <c r="V245" s="36"/>
      <c r="W245" s="36"/>
      <c r="X245" s="36"/>
      <c r="Y245" s="36"/>
      <c r="Z245" s="36"/>
      <c r="AA245" s="145"/>
      <c r="AB245" s="124"/>
      <c r="AC245" s="148"/>
      <c r="AD245" s="94" t="str">
        <f>IF(O244="OK", "Yes", "No")</f>
        <v>No</v>
      </c>
      <c r="AE245" s="127"/>
      <c r="AF245" s="151"/>
    </row>
    <row r="246" spans="1:32" x14ac:dyDescent="0.2">
      <c r="A246" s="157"/>
      <c r="B246" s="35"/>
      <c r="C246" s="36"/>
      <c r="D246" s="36"/>
      <c r="E246" s="36"/>
      <c r="F246" s="36"/>
      <c r="G246" s="36"/>
      <c r="H246" s="36"/>
      <c r="I246" s="36"/>
      <c r="J246" s="36"/>
      <c r="K246" s="36"/>
      <c r="L246" s="36"/>
      <c r="M246" s="145"/>
      <c r="N246" s="124"/>
      <c r="O246" s="148"/>
      <c r="P246" s="36"/>
      <c r="Q246" s="36"/>
      <c r="R246" s="36"/>
      <c r="S246" s="36"/>
      <c r="T246" s="36"/>
      <c r="U246" s="36"/>
      <c r="V246" s="36"/>
      <c r="W246" s="36"/>
      <c r="X246" s="36"/>
      <c r="Y246" s="36"/>
      <c r="Z246" s="36"/>
      <c r="AA246" s="145"/>
      <c r="AB246" s="124"/>
      <c r="AC246" s="148"/>
      <c r="AD246" s="55" t="s">
        <v>63</v>
      </c>
      <c r="AE246" s="127"/>
      <c r="AF246" s="93" t="s">
        <v>86</v>
      </c>
    </row>
    <row r="247" spans="1:32" x14ac:dyDescent="0.2">
      <c r="A247" s="158"/>
      <c r="B247" s="35"/>
      <c r="C247" s="36"/>
      <c r="D247" s="36"/>
      <c r="E247" s="36"/>
      <c r="F247" s="36"/>
      <c r="G247" s="36"/>
      <c r="H247" s="36"/>
      <c r="I247" s="36"/>
      <c r="J247" s="36"/>
      <c r="K247" s="36"/>
      <c r="L247" s="36"/>
      <c r="M247" s="145"/>
      <c r="N247" s="124"/>
      <c r="O247" s="148"/>
      <c r="P247" s="36"/>
      <c r="Q247" s="36"/>
      <c r="R247" s="36"/>
      <c r="S247" s="36"/>
      <c r="T247" s="36"/>
      <c r="U247" s="36"/>
      <c r="V247" s="36"/>
      <c r="W247" s="36"/>
      <c r="X247" s="36"/>
      <c r="Y247" s="36"/>
      <c r="Z247" s="36"/>
      <c r="AA247" s="145"/>
      <c r="AB247" s="124"/>
      <c r="AC247" s="148"/>
      <c r="AD247" s="94" t="str">
        <f>IF(AC244="OK","Yes","No")</f>
        <v>No</v>
      </c>
      <c r="AE247" s="127"/>
      <c r="AF247" s="135"/>
    </row>
    <row r="248" spans="1:32" x14ac:dyDescent="0.2">
      <c r="A248" s="71" t="str">
        <f>IF(AD243="Cycle Complete", "", "Caution: Previous cycle incomplete")</f>
        <v>Caution: Previous cycle incomplete</v>
      </c>
      <c r="B248" s="37"/>
      <c r="C248" s="38"/>
      <c r="D248" s="38"/>
      <c r="E248" s="38"/>
      <c r="F248" s="38"/>
      <c r="G248" s="38"/>
      <c r="H248" s="38"/>
      <c r="I248" s="38"/>
      <c r="J248" s="38"/>
      <c r="K248" s="38"/>
      <c r="L248" s="38"/>
      <c r="M248" s="146"/>
      <c r="N248" s="125"/>
      <c r="O248" s="149"/>
      <c r="P248" s="38"/>
      <c r="Q248" s="38"/>
      <c r="R248" s="38"/>
      <c r="S248" s="38"/>
      <c r="T248" s="38"/>
      <c r="U248" s="38"/>
      <c r="V248" s="38"/>
      <c r="W248" s="38"/>
      <c r="X248" s="38"/>
      <c r="Y248" s="38"/>
      <c r="Z248" s="38"/>
      <c r="AA248" s="146"/>
      <c r="AB248" s="125"/>
      <c r="AC248" s="149"/>
      <c r="AD248" s="57" t="str">
        <f>IF(AND(AD245="Yes",AD247="Yes"),"Cycle Complete","Cycle Incomplete")</f>
        <v>Cycle Incomplete</v>
      </c>
      <c r="AE248" s="128"/>
      <c r="AF248" s="136"/>
    </row>
    <row r="249" spans="1:32" ht="15" customHeight="1" x14ac:dyDescent="0.2">
      <c r="A249" s="153"/>
      <c r="B249" s="45"/>
      <c r="C249" s="46"/>
      <c r="D249" s="46"/>
      <c r="E249" s="46"/>
      <c r="F249" s="46"/>
      <c r="G249" s="46"/>
      <c r="H249" s="46"/>
      <c r="I249" s="46"/>
      <c r="J249" s="46"/>
      <c r="K249" s="46"/>
      <c r="L249" s="46"/>
      <c r="M249" s="129"/>
      <c r="N249" s="132">
        <f>COUNTIF(C249:L253,"y")</f>
        <v>0</v>
      </c>
      <c r="O249" s="141" t="str">
        <f t="shared" ref="O249" si="94">IF(N249&gt;0,"OK","No Observation")</f>
        <v>No Observation</v>
      </c>
      <c r="P249" s="46"/>
      <c r="Q249" s="46"/>
      <c r="R249" s="46"/>
      <c r="S249" s="46"/>
      <c r="T249" s="46"/>
      <c r="U249" s="46"/>
      <c r="V249" s="46"/>
      <c r="W249" s="46"/>
      <c r="X249" s="46"/>
      <c r="Y249" s="46"/>
      <c r="Z249" s="46"/>
      <c r="AA249" s="129"/>
      <c r="AB249" s="132">
        <f>COUNTIF(P249:Z253,"Y")</f>
        <v>0</v>
      </c>
      <c r="AC249" s="159" t="str">
        <f t="shared" ref="AC249" si="95">IF(AB249&gt;0,"OK","No Debrief")</f>
        <v>No Debrief</v>
      </c>
      <c r="AD249" s="68" t="s">
        <v>62</v>
      </c>
      <c r="AE249" s="120"/>
      <c r="AF249" s="137"/>
    </row>
    <row r="250" spans="1:32" x14ac:dyDescent="0.2">
      <c r="A250" s="154"/>
      <c r="B250" s="47"/>
      <c r="C250" s="48"/>
      <c r="D250" s="48"/>
      <c r="E250" s="48"/>
      <c r="F250" s="48"/>
      <c r="G250" s="48"/>
      <c r="H250" s="48"/>
      <c r="I250" s="48"/>
      <c r="J250" s="48"/>
      <c r="K250" s="48"/>
      <c r="L250" s="48"/>
      <c r="M250" s="130"/>
      <c r="N250" s="133"/>
      <c r="O250" s="142"/>
      <c r="P250" s="48"/>
      <c r="Q250" s="48"/>
      <c r="R250" s="48"/>
      <c r="S250" s="48"/>
      <c r="T250" s="48"/>
      <c r="U250" s="48"/>
      <c r="V250" s="48"/>
      <c r="W250" s="48"/>
      <c r="X250" s="48"/>
      <c r="Y250" s="48"/>
      <c r="Z250" s="48"/>
      <c r="AA250" s="130"/>
      <c r="AB250" s="133"/>
      <c r="AC250" s="160"/>
      <c r="AD250" s="94" t="str">
        <f>IF(O249="OK", "Yes", "No")</f>
        <v>No</v>
      </c>
      <c r="AE250" s="121"/>
      <c r="AF250" s="138"/>
    </row>
    <row r="251" spans="1:32" x14ac:dyDescent="0.2">
      <c r="A251" s="154"/>
      <c r="B251" s="47"/>
      <c r="C251" s="48"/>
      <c r="D251" s="48"/>
      <c r="E251" s="48"/>
      <c r="F251" s="48"/>
      <c r="G251" s="48"/>
      <c r="H251" s="48"/>
      <c r="I251" s="48"/>
      <c r="J251" s="48"/>
      <c r="K251" s="48"/>
      <c r="L251" s="48"/>
      <c r="M251" s="130"/>
      <c r="N251" s="133"/>
      <c r="O251" s="142"/>
      <c r="P251" s="48"/>
      <c r="Q251" s="48"/>
      <c r="R251" s="48"/>
      <c r="S251" s="48"/>
      <c r="T251" s="48"/>
      <c r="U251" s="48"/>
      <c r="V251" s="48"/>
      <c r="W251" s="48"/>
      <c r="X251" s="48"/>
      <c r="Y251" s="48"/>
      <c r="Z251" s="48"/>
      <c r="AA251" s="130"/>
      <c r="AB251" s="133"/>
      <c r="AC251" s="160"/>
      <c r="AD251" s="55" t="s">
        <v>63</v>
      </c>
      <c r="AE251" s="121"/>
      <c r="AF251" s="93" t="s">
        <v>86</v>
      </c>
    </row>
    <row r="252" spans="1:32" x14ac:dyDescent="0.2">
      <c r="A252" s="155"/>
      <c r="B252" s="47"/>
      <c r="C252" s="48"/>
      <c r="D252" s="48"/>
      <c r="E252" s="48"/>
      <c r="F252" s="48"/>
      <c r="G252" s="48"/>
      <c r="H252" s="48"/>
      <c r="I252" s="48"/>
      <c r="J252" s="48"/>
      <c r="K252" s="48"/>
      <c r="L252" s="48"/>
      <c r="M252" s="130"/>
      <c r="N252" s="133"/>
      <c r="O252" s="142"/>
      <c r="P252" s="48"/>
      <c r="Q252" s="48"/>
      <c r="R252" s="48"/>
      <c r="S252" s="48"/>
      <c r="T252" s="48"/>
      <c r="U252" s="48"/>
      <c r="V252" s="48"/>
      <c r="W252" s="48"/>
      <c r="X252" s="48"/>
      <c r="Y252" s="48"/>
      <c r="Z252" s="48"/>
      <c r="AA252" s="130"/>
      <c r="AB252" s="133"/>
      <c r="AC252" s="160"/>
      <c r="AD252" s="94" t="str">
        <f>IF(AC249="OK","Yes","No")</f>
        <v>No</v>
      </c>
      <c r="AE252" s="121"/>
      <c r="AF252" s="139"/>
    </row>
    <row r="253" spans="1:32" x14ac:dyDescent="0.2">
      <c r="A253" s="53" t="str">
        <f>IF(AD248="Cycle Complete", "", "Caution: Previous cycle incomplete")</f>
        <v>Caution: Previous cycle incomplete</v>
      </c>
      <c r="B253" s="49"/>
      <c r="C253" s="50"/>
      <c r="D253" s="50"/>
      <c r="E253" s="50"/>
      <c r="F253" s="50"/>
      <c r="G253" s="50"/>
      <c r="H253" s="50"/>
      <c r="I253" s="50"/>
      <c r="J253" s="50"/>
      <c r="K253" s="50"/>
      <c r="L253" s="50"/>
      <c r="M253" s="131"/>
      <c r="N253" s="134"/>
      <c r="O253" s="143"/>
      <c r="P253" s="50"/>
      <c r="Q253" s="50"/>
      <c r="R253" s="50"/>
      <c r="S253" s="50"/>
      <c r="T253" s="50"/>
      <c r="U253" s="50"/>
      <c r="V253" s="50"/>
      <c r="W253" s="50"/>
      <c r="X253" s="50"/>
      <c r="Y253" s="50"/>
      <c r="Z253" s="50"/>
      <c r="AA253" s="131"/>
      <c r="AB253" s="134"/>
      <c r="AC253" s="161"/>
      <c r="AD253" s="57" t="str">
        <f>IF(AND(AD250="Yes",AD252="Yes"),"Cycle Complete","Cycle Incomplete")</f>
        <v>Cycle Incomplete</v>
      </c>
      <c r="AE253" s="122"/>
      <c r="AF253" s="140"/>
    </row>
    <row r="254" spans="1:32" ht="15" customHeight="1" x14ac:dyDescent="0.2">
      <c r="A254" s="156"/>
      <c r="B254" s="33"/>
      <c r="C254" s="34"/>
      <c r="D254" s="34"/>
      <c r="E254" s="34"/>
      <c r="F254" s="34"/>
      <c r="G254" s="34"/>
      <c r="H254" s="34"/>
      <c r="I254" s="34"/>
      <c r="J254" s="34"/>
      <c r="K254" s="34"/>
      <c r="L254" s="34"/>
      <c r="M254" s="144"/>
      <c r="N254" s="123">
        <f>COUNTIF(C254:L258,"y")</f>
        <v>0</v>
      </c>
      <c r="O254" s="147" t="str">
        <f t="shared" ref="O254" si="96">IF(N254&gt;0,"OK","No Observation")</f>
        <v>No Observation</v>
      </c>
      <c r="P254" s="34"/>
      <c r="Q254" s="34"/>
      <c r="R254" s="34"/>
      <c r="S254" s="34"/>
      <c r="T254" s="34"/>
      <c r="U254" s="34"/>
      <c r="V254" s="34"/>
      <c r="W254" s="34"/>
      <c r="X254" s="34"/>
      <c r="Y254" s="34"/>
      <c r="Z254" s="34"/>
      <c r="AA254" s="144"/>
      <c r="AB254" s="123">
        <f>COUNTIF(P254:Z258,"Y")</f>
        <v>0</v>
      </c>
      <c r="AC254" s="147" t="str">
        <f t="shared" ref="AC254" si="97">IF(AB254&gt;0,"OK","No Debrief")</f>
        <v>No Debrief</v>
      </c>
      <c r="AD254" s="68" t="s">
        <v>62</v>
      </c>
      <c r="AE254" s="126"/>
      <c r="AF254" s="152"/>
    </row>
    <row r="255" spans="1:32" x14ac:dyDescent="0.2">
      <c r="A255" s="157"/>
      <c r="B255" s="35"/>
      <c r="C255" s="36"/>
      <c r="D255" s="36"/>
      <c r="E255" s="36"/>
      <c r="F255" s="36"/>
      <c r="G255" s="36"/>
      <c r="H255" s="36"/>
      <c r="I255" s="36"/>
      <c r="J255" s="36"/>
      <c r="K255" s="36"/>
      <c r="L255" s="36"/>
      <c r="M255" s="145"/>
      <c r="N255" s="124"/>
      <c r="O255" s="148"/>
      <c r="P255" s="36"/>
      <c r="Q255" s="36"/>
      <c r="R255" s="36"/>
      <c r="S255" s="36"/>
      <c r="T255" s="36"/>
      <c r="U255" s="36"/>
      <c r="V255" s="36"/>
      <c r="W255" s="36"/>
      <c r="X255" s="36"/>
      <c r="Y255" s="36"/>
      <c r="Z255" s="36"/>
      <c r="AA255" s="145"/>
      <c r="AB255" s="124"/>
      <c r="AC255" s="148"/>
      <c r="AD255" s="94" t="str">
        <f>IF(O254="OK", "Yes", "No")</f>
        <v>No</v>
      </c>
      <c r="AE255" s="127"/>
      <c r="AF255" s="151"/>
    </row>
    <row r="256" spans="1:32" x14ac:dyDescent="0.2">
      <c r="A256" s="157"/>
      <c r="B256" s="35"/>
      <c r="C256" s="36"/>
      <c r="D256" s="36"/>
      <c r="E256" s="36"/>
      <c r="F256" s="36"/>
      <c r="G256" s="36"/>
      <c r="H256" s="36"/>
      <c r="I256" s="36"/>
      <c r="J256" s="36"/>
      <c r="K256" s="36"/>
      <c r="L256" s="36"/>
      <c r="M256" s="145"/>
      <c r="N256" s="124"/>
      <c r="O256" s="148"/>
      <c r="P256" s="36"/>
      <c r="Q256" s="36"/>
      <c r="R256" s="36"/>
      <c r="S256" s="36"/>
      <c r="T256" s="36"/>
      <c r="U256" s="36"/>
      <c r="V256" s="36"/>
      <c r="W256" s="36"/>
      <c r="X256" s="36"/>
      <c r="Y256" s="36"/>
      <c r="Z256" s="36"/>
      <c r="AA256" s="145"/>
      <c r="AB256" s="124"/>
      <c r="AC256" s="148"/>
      <c r="AD256" s="55" t="s">
        <v>63</v>
      </c>
      <c r="AE256" s="127"/>
      <c r="AF256" s="93" t="s">
        <v>86</v>
      </c>
    </row>
    <row r="257" spans="1:32" x14ac:dyDescent="0.2">
      <c r="A257" s="158"/>
      <c r="B257" s="35"/>
      <c r="C257" s="36"/>
      <c r="D257" s="36"/>
      <c r="E257" s="36"/>
      <c r="F257" s="36"/>
      <c r="G257" s="36"/>
      <c r="H257" s="36"/>
      <c r="I257" s="36"/>
      <c r="J257" s="36"/>
      <c r="K257" s="36"/>
      <c r="L257" s="36"/>
      <c r="M257" s="145"/>
      <c r="N257" s="124"/>
      <c r="O257" s="148"/>
      <c r="P257" s="36"/>
      <c r="Q257" s="36"/>
      <c r="R257" s="36"/>
      <c r="S257" s="36"/>
      <c r="T257" s="36"/>
      <c r="U257" s="36"/>
      <c r="V257" s="36"/>
      <c r="W257" s="36"/>
      <c r="X257" s="36"/>
      <c r="Y257" s="36"/>
      <c r="Z257" s="36"/>
      <c r="AA257" s="145"/>
      <c r="AB257" s="124"/>
      <c r="AC257" s="148"/>
      <c r="AD257" s="94" t="str">
        <f>IF(AC254="OK","Yes","No")</f>
        <v>No</v>
      </c>
      <c r="AE257" s="127"/>
      <c r="AF257" s="135"/>
    </row>
    <row r="258" spans="1:32" x14ac:dyDescent="0.2">
      <c r="A258" s="71" t="str">
        <f>IF(AD253="Cycle Complete", "", "Caution: Previous cycle incomplete")</f>
        <v>Caution: Previous cycle incomplete</v>
      </c>
      <c r="B258" s="37"/>
      <c r="C258" s="38"/>
      <c r="D258" s="38"/>
      <c r="E258" s="38"/>
      <c r="F258" s="38"/>
      <c r="G258" s="38"/>
      <c r="H258" s="38"/>
      <c r="I258" s="38"/>
      <c r="J258" s="38"/>
      <c r="K258" s="38"/>
      <c r="L258" s="38"/>
      <c r="M258" s="146"/>
      <c r="N258" s="125"/>
      <c r="O258" s="149"/>
      <c r="P258" s="38"/>
      <c r="Q258" s="38"/>
      <c r="R258" s="38"/>
      <c r="S258" s="38"/>
      <c r="T258" s="38"/>
      <c r="U258" s="38"/>
      <c r="V258" s="38"/>
      <c r="W258" s="38"/>
      <c r="X258" s="38"/>
      <c r="Y258" s="38"/>
      <c r="Z258" s="38"/>
      <c r="AA258" s="146"/>
      <c r="AB258" s="125"/>
      <c r="AC258" s="149"/>
      <c r="AD258" s="57" t="str">
        <f>IF(AND(AD255="Yes",AD257="Yes"),"Cycle Complete","Cycle Incomplete")</f>
        <v>Cycle Incomplete</v>
      </c>
      <c r="AE258" s="128"/>
      <c r="AF258" s="136"/>
    </row>
    <row r="259" spans="1:32" ht="15" customHeight="1" x14ac:dyDescent="0.2">
      <c r="A259" s="153"/>
      <c r="B259" s="45"/>
      <c r="C259" s="46"/>
      <c r="D259" s="46"/>
      <c r="E259" s="46"/>
      <c r="F259" s="46"/>
      <c r="G259" s="46"/>
      <c r="H259" s="46"/>
      <c r="I259" s="46"/>
      <c r="J259" s="46"/>
      <c r="K259" s="46"/>
      <c r="L259" s="46"/>
      <c r="M259" s="129"/>
      <c r="N259" s="132">
        <f>COUNTIF(C259:L263,"y")</f>
        <v>0</v>
      </c>
      <c r="O259" s="141" t="str">
        <f t="shared" ref="O259" si="98">IF(N259&gt;0,"OK","No Observation")</f>
        <v>No Observation</v>
      </c>
      <c r="P259" s="46"/>
      <c r="Q259" s="46"/>
      <c r="R259" s="46"/>
      <c r="S259" s="46"/>
      <c r="T259" s="46"/>
      <c r="U259" s="46"/>
      <c r="V259" s="46"/>
      <c r="W259" s="46"/>
      <c r="X259" s="46"/>
      <c r="Y259" s="46"/>
      <c r="Z259" s="46"/>
      <c r="AA259" s="129"/>
      <c r="AB259" s="132">
        <f>COUNTIF(P259:Z263,"Y")</f>
        <v>0</v>
      </c>
      <c r="AC259" s="141" t="str">
        <f t="shared" ref="AC259" si="99">IF(AB259&gt;0,"OK","No Debrief")</f>
        <v>No Debrief</v>
      </c>
      <c r="AD259" s="68" t="s">
        <v>62</v>
      </c>
      <c r="AE259" s="120"/>
      <c r="AF259" s="137"/>
    </row>
    <row r="260" spans="1:32" x14ac:dyDescent="0.2">
      <c r="A260" s="154"/>
      <c r="B260" s="47"/>
      <c r="C260" s="48"/>
      <c r="D260" s="48"/>
      <c r="E260" s="48"/>
      <c r="F260" s="48"/>
      <c r="G260" s="48"/>
      <c r="H260" s="48"/>
      <c r="I260" s="48"/>
      <c r="J260" s="48"/>
      <c r="K260" s="48"/>
      <c r="L260" s="48"/>
      <c r="M260" s="130"/>
      <c r="N260" s="133"/>
      <c r="O260" s="142"/>
      <c r="P260" s="48"/>
      <c r="Q260" s="48"/>
      <c r="R260" s="48"/>
      <c r="S260" s="48"/>
      <c r="T260" s="48"/>
      <c r="U260" s="48"/>
      <c r="V260" s="48"/>
      <c r="W260" s="48"/>
      <c r="X260" s="48"/>
      <c r="Y260" s="48"/>
      <c r="Z260" s="48"/>
      <c r="AA260" s="130"/>
      <c r="AB260" s="133"/>
      <c r="AC260" s="142"/>
      <c r="AD260" s="94" t="str">
        <f>IF(O259="OK", "Yes", "No")</f>
        <v>No</v>
      </c>
      <c r="AE260" s="121"/>
      <c r="AF260" s="138"/>
    </row>
    <row r="261" spans="1:32" x14ac:dyDescent="0.2">
      <c r="A261" s="154"/>
      <c r="B261" s="47"/>
      <c r="C261" s="48"/>
      <c r="D261" s="48"/>
      <c r="E261" s="48"/>
      <c r="F261" s="48"/>
      <c r="G261" s="48"/>
      <c r="H261" s="48"/>
      <c r="I261" s="48"/>
      <c r="J261" s="48"/>
      <c r="K261" s="48"/>
      <c r="L261" s="48"/>
      <c r="M261" s="130"/>
      <c r="N261" s="133"/>
      <c r="O261" s="142"/>
      <c r="P261" s="48"/>
      <c r="Q261" s="48"/>
      <c r="R261" s="48"/>
      <c r="S261" s="48"/>
      <c r="T261" s="48"/>
      <c r="U261" s="48"/>
      <c r="V261" s="48"/>
      <c r="W261" s="48"/>
      <c r="X261" s="48"/>
      <c r="Y261" s="48"/>
      <c r="Z261" s="48"/>
      <c r="AA261" s="130"/>
      <c r="AB261" s="133"/>
      <c r="AC261" s="142"/>
      <c r="AD261" s="55" t="s">
        <v>63</v>
      </c>
      <c r="AE261" s="121"/>
      <c r="AF261" s="93" t="s">
        <v>86</v>
      </c>
    </row>
    <row r="262" spans="1:32" x14ac:dyDescent="0.2">
      <c r="A262" s="155"/>
      <c r="B262" s="47"/>
      <c r="C262" s="48"/>
      <c r="D262" s="48"/>
      <c r="E262" s="48"/>
      <c r="F262" s="48"/>
      <c r="G262" s="48"/>
      <c r="H262" s="48"/>
      <c r="I262" s="48"/>
      <c r="J262" s="48"/>
      <c r="K262" s="48"/>
      <c r="L262" s="48"/>
      <c r="M262" s="130"/>
      <c r="N262" s="133"/>
      <c r="O262" s="142"/>
      <c r="P262" s="48"/>
      <c r="Q262" s="48"/>
      <c r="R262" s="48"/>
      <c r="S262" s="48"/>
      <c r="T262" s="48"/>
      <c r="U262" s="48"/>
      <c r="V262" s="48"/>
      <c r="W262" s="48"/>
      <c r="X262" s="48"/>
      <c r="Y262" s="48"/>
      <c r="Z262" s="48"/>
      <c r="AA262" s="130"/>
      <c r="AB262" s="133"/>
      <c r="AC262" s="142"/>
      <c r="AD262" s="94" t="str">
        <f>IF(AC259="OK","Yes","No")</f>
        <v>No</v>
      </c>
      <c r="AE262" s="121"/>
      <c r="AF262" s="139"/>
    </row>
    <row r="263" spans="1:32" x14ac:dyDescent="0.2">
      <c r="A263" s="53" t="str">
        <f>IF(AD258="Cycle Complete", "", "Caution: Previous cycle incomplete")</f>
        <v>Caution: Previous cycle incomplete</v>
      </c>
      <c r="B263" s="49"/>
      <c r="C263" s="50"/>
      <c r="D263" s="50"/>
      <c r="E263" s="50"/>
      <c r="F263" s="50"/>
      <c r="G263" s="50"/>
      <c r="H263" s="50"/>
      <c r="I263" s="50"/>
      <c r="J263" s="50"/>
      <c r="K263" s="50"/>
      <c r="L263" s="50"/>
      <c r="M263" s="131"/>
      <c r="N263" s="134"/>
      <c r="O263" s="143"/>
      <c r="P263" s="50"/>
      <c r="Q263" s="50"/>
      <c r="R263" s="50"/>
      <c r="S263" s="50"/>
      <c r="T263" s="50"/>
      <c r="U263" s="50"/>
      <c r="V263" s="50"/>
      <c r="W263" s="50"/>
      <c r="X263" s="50"/>
      <c r="Y263" s="50"/>
      <c r="Z263" s="50"/>
      <c r="AA263" s="131"/>
      <c r="AB263" s="134"/>
      <c r="AC263" s="143"/>
      <c r="AD263" s="57" t="str">
        <f>IF(AND(AD260="Yes",AD262="Yes"),"Cycle Complete","Cycle Incomplete")</f>
        <v>Cycle Incomplete</v>
      </c>
      <c r="AE263" s="122"/>
      <c r="AF263" s="140"/>
    </row>
    <row r="264" spans="1:32" ht="15" customHeight="1" x14ac:dyDescent="0.2">
      <c r="A264" s="156"/>
      <c r="B264" s="33"/>
      <c r="C264" s="34"/>
      <c r="D264" s="34"/>
      <c r="E264" s="34"/>
      <c r="F264" s="34"/>
      <c r="G264" s="34"/>
      <c r="H264" s="34"/>
      <c r="I264" s="34"/>
      <c r="J264" s="34"/>
      <c r="K264" s="34"/>
      <c r="L264" s="34"/>
      <c r="M264" s="144"/>
      <c r="N264" s="123">
        <f>COUNTIF(C264:L268,"y")</f>
        <v>0</v>
      </c>
      <c r="O264" s="147" t="str">
        <f t="shared" ref="O264" si="100">IF(N264&gt;0,"OK","No Observation")</f>
        <v>No Observation</v>
      </c>
      <c r="P264" s="34"/>
      <c r="Q264" s="34"/>
      <c r="R264" s="34"/>
      <c r="S264" s="34"/>
      <c r="T264" s="34"/>
      <c r="U264" s="34"/>
      <c r="V264" s="34"/>
      <c r="W264" s="34"/>
      <c r="X264" s="34"/>
      <c r="Y264" s="34"/>
      <c r="Z264" s="34"/>
      <c r="AA264" s="144"/>
      <c r="AB264" s="164">
        <f>COUNTIF(P264:Z268,"Y")</f>
        <v>0</v>
      </c>
      <c r="AC264" s="162" t="str">
        <f t="shared" ref="AC264" si="101">IF(AB264&gt;0,"OK","No Debrief")</f>
        <v>No Debrief</v>
      </c>
      <c r="AD264" s="56" t="s">
        <v>62</v>
      </c>
      <c r="AE264" s="126"/>
      <c r="AF264" s="152"/>
    </row>
    <row r="265" spans="1:32" x14ac:dyDescent="0.2">
      <c r="A265" s="157"/>
      <c r="B265" s="35"/>
      <c r="C265" s="36"/>
      <c r="D265" s="36"/>
      <c r="E265" s="36"/>
      <c r="F265" s="36"/>
      <c r="G265" s="36"/>
      <c r="H265" s="36"/>
      <c r="I265" s="36"/>
      <c r="J265" s="36"/>
      <c r="K265" s="36"/>
      <c r="L265" s="36"/>
      <c r="M265" s="145"/>
      <c r="N265" s="124"/>
      <c r="O265" s="148"/>
      <c r="P265" s="36"/>
      <c r="Q265" s="36"/>
      <c r="R265" s="36"/>
      <c r="S265" s="36"/>
      <c r="T265" s="36"/>
      <c r="U265" s="36"/>
      <c r="V265" s="36"/>
      <c r="W265" s="36"/>
      <c r="X265" s="36"/>
      <c r="Y265" s="36"/>
      <c r="Z265" s="36"/>
      <c r="AA265" s="145"/>
      <c r="AB265" s="124"/>
      <c r="AC265" s="148"/>
      <c r="AD265" s="94" t="str">
        <f>IF(O264="OK", "Yes", "No")</f>
        <v>No</v>
      </c>
      <c r="AE265" s="127"/>
      <c r="AF265" s="151"/>
    </row>
    <row r="266" spans="1:32" x14ac:dyDescent="0.2">
      <c r="A266" s="157"/>
      <c r="B266" s="35"/>
      <c r="C266" s="36"/>
      <c r="D266" s="36"/>
      <c r="E266" s="36"/>
      <c r="F266" s="36"/>
      <c r="G266" s="36"/>
      <c r="H266" s="36"/>
      <c r="I266" s="36"/>
      <c r="J266" s="36"/>
      <c r="K266" s="36"/>
      <c r="L266" s="36"/>
      <c r="M266" s="145"/>
      <c r="N266" s="124"/>
      <c r="O266" s="148"/>
      <c r="P266" s="36"/>
      <c r="Q266" s="36"/>
      <c r="R266" s="36"/>
      <c r="S266" s="36"/>
      <c r="T266" s="36"/>
      <c r="U266" s="36"/>
      <c r="V266" s="36"/>
      <c r="W266" s="36"/>
      <c r="X266" s="36"/>
      <c r="Y266" s="36"/>
      <c r="Z266" s="36"/>
      <c r="AA266" s="145"/>
      <c r="AB266" s="124"/>
      <c r="AC266" s="148"/>
      <c r="AD266" s="55" t="s">
        <v>63</v>
      </c>
      <c r="AE266" s="127"/>
      <c r="AF266" s="93" t="s">
        <v>86</v>
      </c>
    </row>
    <row r="267" spans="1:32" x14ac:dyDescent="0.2">
      <c r="A267" s="158"/>
      <c r="B267" s="35"/>
      <c r="C267" s="36"/>
      <c r="D267" s="36"/>
      <c r="E267" s="36"/>
      <c r="F267" s="36"/>
      <c r="G267" s="36"/>
      <c r="H267" s="36"/>
      <c r="I267" s="36"/>
      <c r="J267" s="36"/>
      <c r="K267" s="36"/>
      <c r="L267" s="36"/>
      <c r="M267" s="145"/>
      <c r="N267" s="124"/>
      <c r="O267" s="148"/>
      <c r="P267" s="36"/>
      <c r="Q267" s="36"/>
      <c r="R267" s="36"/>
      <c r="S267" s="36"/>
      <c r="T267" s="36"/>
      <c r="U267" s="36"/>
      <c r="V267" s="36"/>
      <c r="W267" s="36"/>
      <c r="X267" s="36"/>
      <c r="Y267" s="36"/>
      <c r="Z267" s="36"/>
      <c r="AA267" s="145"/>
      <c r="AB267" s="124"/>
      <c r="AC267" s="148"/>
      <c r="AD267" s="94" t="str">
        <f>IF(AC264="OK","Yes","No")</f>
        <v>No</v>
      </c>
      <c r="AE267" s="127"/>
      <c r="AF267" s="135"/>
    </row>
    <row r="268" spans="1:32" x14ac:dyDescent="0.2">
      <c r="A268" s="71" t="str">
        <f>IF(AD263="Cycle Complete", "", "Caution: Previous cycle incomplete")</f>
        <v>Caution: Previous cycle incomplete</v>
      </c>
      <c r="B268" s="37"/>
      <c r="C268" s="38"/>
      <c r="D268" s="38"/>
      <c r="E268" s="38"/>
      <c r="F268" s="38"/>
      <c r="G268" s="38"/>
      <c r="H268" s="38"/>
      <c r="I268" s="38"/>
      <c r="J268" s="38"/>
      <c r="K268" s="38"/>
      <c r="L268" s="38"/>
      <c r="M268" s="146"/>
      <c r="N268" s="125"/>
      <c r="O268" s="149"/>
      <c r="P268" s="38"/>
      <c r="Q268" s="38"/>
      <c r="R268" s="38"/>
      <c r="S268" s="38"/>
      <c r="T268" s="38"/>
      <c r="U268" s="38"/>
      <c r="V268" s="38"/>
      <c r="W268" s="38"/>
      <c r="X268" s="38"/>
      <c r="Y268" s="38"/>
      <c r="Z268" s="38"/>
      <c r="AA268" s="146"/>
      <c r="AB268" s="125"/>
      <c r="AC268" s="149"/>
      <c r="AD268" s="57" t="str">
        <f>IF(AND(AD265="Yes",AD267="Yes"),"Cycle Complete","Cycle Incomplete")</f>
        <v>Cycle Incomplete</v>
      </c>
      <c r="AE268" s="128"/>
      <c r="AF268" s="136"/>
    </row>
  </sheetData>
  <sheetProtection algorithmName="SHA-512" hashValue="gYryjij0jyPSoVikWPtce257wjMZu6yg/8Zeh3j0NJBaMta4WmOIjCwuU38znqrwSF9emqPO2X+Xs23uViEG/Q==" saltValue="crBNQ50RNlGyzyU+qjQxeg==" spinCount="100000" sheet="1" selectLockedCells="1"/>
  <mergeCells count="534">
    <mergeCell ref="A264:A267"/>
    <mergeCell ref="N264:N268"/>
    <mergeCell ref="O264:O268"/>
    <mergeCell ref="AB264:AB268"/>
    <mergeCell ref="AC264:AC268"/>
    <mergeCell ref="M264:M268"/>
    <mergeCell ref="AA264:AA268"/>
    <mergeCell ref="AE264:AE268"/>
    <mergeCell ref="AF264:AF265"/>
    <mergeCell ref="AF267:AF268"/>
    <mergeCell ref="AE254:AE258"/>
    <mergeCell ref="AF254:AF255"/>
    <mergeCell ref="AF257:AF258"/>
    <mergeCell ref="A259:A262"/>
    <mergeCell ref="N259:N263"/>
    <mergeCell ref="O259:O263"/>
    <mergeCell ref="AB259:AB263"/>
    <mergeCell ref="AC259:AC263"/>
    <mergeCell ref="M259:M263"/>
    <mergeCell ref="AA259:AA263"/>
    <mergeCell ref="AE259:AE263"/>
    <mergeCell ref="AF259:AF260"/>
    <mergeCell ref="AF262:AF263"/>
    <mergeCell ref="A249:A252"/>
    <mergeCell ref="N249:N253"/>
    <mergeCell ref="O249:O253"/>
    <mergeCell ref="AB249:AB253"/>
    <mergeCell ref="AC249:AC253"/>
    <mergeCell ref="A254:A257"/>
    <mergeCell ref="N254:N258"/>
    <mergeCell ref="O254:O258"/>
    <mergeCell ref="AB254:AB258"/>
    <mergeCell ref="AC254:AC258"/>
    <mergeCell ref="M254:M258"/>
    <mergeCell ref="AA254:AA258"/>
    <mergeCell ref="A244:A247"/>
    <mergeCell ref="N244:N248"/>
    <mergeCell ref="O244:O248"/>
    <mergeCell ref="AB244:AB248"/>
    <mergeCell ref="AC244:AC248"/>
    <mergeCell ref="A239:A242"/>
    <mergeCell ref="N239:N243"/>
    <mergeCell ref="O239:O243"/>
    <mergeCell ref="AB239:AB243"/>
    <mergeCell ref="AC239:AC243"/>
    <mergeCell ref="M239:M243"/>
    <mergeCell ref="AA239:AA243"/>
    <mergeCell ref="A234:A237"/>
    <mergeCell ref="N234:N238"/>
    <mergeCell ref="O234:O238"/>
    <mergeCell ref="AB234:AB238"/>
    <mergeCell ref="AC234:AC238"/>
    <mergeCell ref="M234:M238"/>
    <mergeCell ref="AA234:AA238"/>
    <mergeCell ref="AE234:AE238"/>
    <mergeCell ref="AF234:AF235"/>
    <mergeCell ref="AF237:AF238"/>
    <mergeCell ref="A224:A227"/>
    <mergeCell ref="N224:N228"/>
    <mergeCell ref="O224:O228"/>
    <mergeCell ref="AB224:AB228"/>
    <mergeCell ref="AC224:AC228"/>
    <mergeCell ref="A229:A232"/>
    <mergeCell ref="N229:N233"/>
    <mergeCell ref="O229:O233"/>
    <mergeCell ref="AB229:AB233"/>
    <mergeCell ref="AC229:AC233"/>
    <mergeCell ref="A219:A222"/>
    <mergeCell ref="N219:N223"/>
    <mergeCell ref="O219:O223"/>
    <mergeCell ref="AB219:AB223"/>
    <mergeCell ref="AC219:AC223"/>
    <mergeCell ref="N214:N218"/>
    <mergeCell ref="O214:O218"/>
    <mergeCell ref="AB214:AB218"/>
    <mergeCell ref="AC214:AC218"/>
    <mergeCell ref="A214:A217"/>
    <mergeCell ref="M219:M223"/>
    <mergeCell ref="AA219:AA223"/>
    <mergeCell ref="A209:A212"/>
    <mergeCell ref="N209:N213"/>
    <mergeCell ref="O209:O213"/>
    <mergeCell ref="AB209:AB213"/>
    <mergeCell ref="AC209:AC213"/>
    <mergeCell ref="A204:A207"/>
    <mergeCell ref="N204:N208"/>
    <mergeCell ref="O204:O208"/>
    <mergeCell ref="AB204:AB208"/>
    <mergeCell ref="AC204:AC208"/>
    <mergeCell ref="M204:M208"/>
    <mergeCell ref="AA204:AA208"/>
    <mergeCell ref="AE189:AE193"/>
    <mergeCell ref="AF189:AF190"/>
    <mergeCell ref="AF192:AF193"/>
    <mergeCell ref="A194:A197"/>
    <mergeCell ref="N194:N198"/>
    <mergeCell ref="O194:O198"/>
    <mergeCell ref="AB194:AB198"/>
    <mergeCell ref="AC194:AC198"/>
    <mergeCell ref="M194:M198"/>
    <mergeCell ref="AA194:AA198"/>
    <mergeCell ref="AE194:AE198"/>
    <mergeCell ref="AF194:AF195"/>
    <mergeCell ref="AF197:AF198"/>
    <mergeCell ref="A184:A187"/>
    <mergeCell ref="N184:N188"/>
    <mergeCell ref="O184:O188"/>
    <mergeCell ref="AB184:AB188"/>
    <mergeCell ref="AC184:AC188"/>
    <mergeCell ref="A189:A192"/>
    <mergeCell ref="N189:N193"/>
    <mergeCell ref="O189:O193"/>
    <mergeCell ref="AB189:AB193"/>
    <mergeCell ref="AC189:AC193"/>
    <mergeCell ref="M189:M193"/>
    <mergeCell ref="AA189:AA193"/>
    <mergeCell ref="A179:A182"/>
    <mergeCell ref="N179:N183"/>
    <mergeCell ref="O179:O183"/>
    <mergeCell ref="AB179:AB183"/>
    <mergeCell ref="AC179:AC183"/>
    <mergeCell ref="A174:A177"/>
    <mergeCell ref="N174:N178"/>
    <mergeCell ref="M174:M178"/>
    <mergeCell ref="AA174:AA178"/>
    <mergeCell ref="AE159:AE163"/>
    <mergeCell ref="AF159:AF160"/>
    <mergeCell ref="AF162:AF163"/>
    <mergeCell ref="A164:A167"/>
    <mergeCell ref="N164:N168"/>
    <mergeCell ref="O164:O168"/>
    <mergeCell ref="AB164:AB168"/>
    <mergeCell ref="AC164:AC168"/>
    <mergeCell ref="M164:M168"/>
    <mergeCell ref="AA164:AA168"/>
    <mergeCell ref="AE164:AE168"/>
    <mergeCell ref="AF164:AF165"/>
    <mergeCell ref="AF167:AF168"/>
    <mergeCell ref="A154:A157"/>
    <mergeCell ref="N154:N158"/>
    <mergeCell ref="O154:O158"/>
    <mergeCell ref="AB154:AB158"/>
    <mergeCell ref="AC154:AC158"/>
    <mergeCell ref="A159:A162"/>
    <mergeCell ref="N159:N163"/>
    <mergeCell ref="O159:O163"/>
    <mergeCell ref="AB159:AB163"/>
    <mergeCell ref="AC159:AC163"/>
    <mergeCell ref="M159:M163"/>
    <mergeCell ref="AA159:AA163"/>
    <mergeCell ref="A149:A152"/>
    <mergeCell ref="N149:N153"/>
    <mergeCell ref="O149:O153"/>
    <mergeCell ref="AB149:AB153"/>
    <mergeCell ref="AC149:AC153"/>
    <mergeCell ref="A144:A147"/>
    <mergeCell ref="N144:N148"/>
    <mergeCell ref="M144:M148"/>
    <mergeCell ref="AA144:AA148"/>
    <mergeCell ref="A129:A132"/>
    <mergeCell ref="N129:N133"/>
    <mergeCell ref="O129:O133"/>
    <mergeCell ref="AB129:AB133"/>
    <mergeCell ref="AC129:AC133"/>
    <mergeCell ref="A134:A137"/>
    <mergeCell ref="N134:N138"/>
    <mergeCell ref="O134:O138"/>
    <mergeCell ref="AB134:AB138"/>
    <mergeCell ref="AC134:AC138"/>
    <mergeCell ref="A124:A127"/>
    <mergeCell ref="N124:N128"/>
    <mergeCell ref="O124:O128"/>
    <mergeCell ref="AB124:AB128"/>
    <mergeCell ref="AC124:AC128"/>
    <mergeCell ref="A119:A122"/>
    <mergeCell ref="N119:N123"/>
    <mergeCell ref="O119:O123"/>
    <mergeCell ref="M124:M128"/>
    <mergeCell ref="AA124:AA128"/>
    <mergeCell ref="A114:A117"/>
    <mergeCell ref="N114:N118"/>
    <mergeCell ref="O114:O118"/>
    <mergeCell ref="AB114:AB118"/>
    <mergeCell ref="AC114:AC118"/>
    <mergeCell ref="A109:A112"/>
    <mergeCell ref="N109:N113"/>
    <mergeCell ref="O109:O113"/>
    <mergeCell ref="AB109:AB113"/>
    <mergeCell ref="AC109:AC113"/>
    <mergeCell ref="M109:M113"/>
    <mergeCell ref="AA109:AA113"/>
    <mergeCell ref="A99:A102"/>
    <mergeCell ref="N99:N103"/>
    <mergeCell ref="O99:O103"/>
    <mergeCell ref="AB99:AB103"/>
    <mergeCell ref="AC99:AC103"/>
    <mergeCell ref="A104:A107"/>
    <mergeCell ref="N104:N108"/>
    <mergeCell ref="O104:O108"/>
    <mergeCell ref="AB104:AB108"/>
    <mergeCell ref="AC104:AC108"/>
    <mergeCell ref="A94:A97"/>
    <mergeCell ref="N94:N98"/>
    <mergeCell ref="O94:O98"/>
    <mergeCell ref="AB94:AB98"/>
    <mergeCell ref="AC94:AC98"/>
    <mergeCell ref="A89:A92"/>
    <mergeCell ref="N89:N93"/>
    <mergeCell ref="O89:O93"/>
    <mergeCell ref="M94:M98"/>
    <mergeCell ref="AA94:AA98"/>
    <mergeCell ref="A84:A87"/>
    <mergeCell ref="N84:N88"/>
    <mergeCell ref="O84:O88"/>
    <mergeCell ref="AB84:AB88"/>
    <mergeCell ref="AC84:AC88"/>
    <mergeCell ref="A79:A82"/>
    <mergeCell ref="N79:N83"/>
    <mergeCell ref="O79:O83"/>
    <mergeCell ref="AB79:AB83"/>
    <mergeCell ref="AC79:AC83"/>
    <mergeCell ref="M79:M83"/>
    <mergeCell ref="AA79:AA83"/>
    <mergeCell ref="AE69:AE73"/>
    <mergeCell ref="AF69:AF70"/>
    <mergeCell ref="AF72:AF73"/>
    <mergeCell ref="A74:A77"/>
    <mergeCell ref="N74:N78"/>
    <mergeCell ref="O74:O78"/>
    <mergeCell ref="AB74:AB78"/>
    <mergeCell ref="AC74:AC78"/>
    <mergeCell ref="M74:M78"/>
    <mergeCell ref="AA74:AA78"/>
    <mergeCell ref="AE74:AE78"/>
    <mergeCell ref="AF74:AF75"/>
    <mergeCell ref="AF77:AF78"/>
    <mergeCell ref="A64:A67"/>
    <mergeCell ref="N64:N68"/>
    <mergeCell ref="O64:O68"/>
    <mergeCell ref="AB64:AB68"/>
    <mergeCell ref="AC64:AC68"/>
    <mergeCell ref="A69:A72"/>
    <mergeCell ref="N69:N73"/>
    <mergeCell ref="O69:O73"/>
    <mergeCell ref="AB69:AB73"/>
    <mergeCell ref="AC69:AC73"/>
    <mergeCell ref="M69:M73"/>
    <mergeCell ref="AA69:AA73"/>
    <mergeCell ref="A59:A62"/>
    <mergeCell ref="N59:N63"/>
    <mergeCell ref="O59:O63"/>
    <mergeCell ref="AB59:AB63"/>
    <mergeCell ref="AC59:AC63"/>
    <mergeCell ref="A54:A57"/>
    <mergeCell ref="N54:N58"/>
    <mergeCell ref="M54:M58"/>
    <mergeCell ref="AA54:AA58"/>
    <mergeCell ref="A44:A47"/>
    <mergeCell ref="N44:N48"/>
    <mergeCell ref="O44:O48"/>
    <mergeCell ref="AB44:AB48"/>
    <mergeCell ref="AC44:AC48"/>
    <mergeCell ref="M44:M48"/>
    <mergeCell ref="AA44:AA48"/>
    <mergeCell ref="AE44:AE48"/>
    <mergeCell ref="AF44:AF45"/>
    <mergeCell ref="AF47:AF48"/>
    <mergeCell ref="AE34:AE38"/>
    <mergeCell ref="AF34:AF35"/>
    <mergeCell ref="AF37:AF38"/>
    <mergeCell ref="A39:A42"/>
    <mergeCell ref="N39:N43"/>
    <mergeCell ref="O39:O43"/>
    <mergeCell ref="AB39:AB43"/>
    <mergeCell ref="AC39:AC43"/>
    <mergeCell ref="M39:M43"/>
    <mergeCell ref="AA39:AA43"/>
    <mergeCell ref="AE39:AE43"/>
    <mergeCell ref="AF39:AF40"/>
    <mergeCell ref="AF42:AF43"/>
    <mergeCell ref="A29:A32"/>
    <mergeCell ref="N29:N33"/>
    <mergeCell ref="O29:O33"/>
    <mergeCell ref="AB29:AB33"/>
    <mergeCell ref="AC29:AC33"/>
    <mergeCell ref="A34:A37"/>
    <mergeCell ref="N34:N38"/>
    <mergeCell ref="O34:O38"/>
    <mergeCell ref="AB34:AB38"/>
    <mergeCell ref="AC34:AC38"/>
    <mergeCell ref="M34:M38"/>
    <mergeCell ref="AA34:AA38"/>
    <mergeCell ref="A24:A27"/>
    <mergeCell ref="N24:N28"/>
    <mergeCell ref="O24:O28"/>
    <mergeCell ref="AB24:AB28"/>
    <mergeCell ref="AC24:AC28"/>
    <mergeCell ref="A19:A22"/>
    <mergeCell ref="N19:N23"/>
    <mergeCell ref="O19:O23"/>
    <mergeCell ref="M19:M23"/>
    <mergeCell ref="AA19:AA23"/>
    <mergeCell ref="A14:A17"/>
    <mergeCell ref="N14:N18"/>
    <mergeCell ref="O14:O18"/>
    <mergeCell ref="AB14:AB18"/>
    <mergeCell ref="AC14:AC18"/>
    <mergeCell ref="M14:M18"/>
    <mergeCell ref="AA14:AA18"/>
    <mergeCell ref="AE14:AE18"/>
    <mergeCell ref="AF14:AF15"/>
    <mergeCell ref="AF17:AF18"/>
    <mergeCell ref="A9:A12"/>
    <mergeCell ref="N9:N13"/>
    <mergeCell ref="O9:O13"/>
    <mergeCell ref="AB9:AB13"/>
    <mergeCell ref="AC9:AC13"/>
    <mergeCell ref="M9:M13"/>
    <mergeCell ref="AA9:AA13"/>
    <mergeCell ref="AE9:AE13"/>
    <mergeCell ref="AF9:AF10"/>
    <mergeCell ref="AF12:AF13"/>
    <mergeCell ref="A4:A8"/>
    <mergeCell ref="N4:N8"/>
    <mergeCell ref="O4:O8"/>
    <mergeCell ref="AB4:AB8"/>
    <mergeCell ref="AC4:AC8"/>
    <mergeCell ref="C1:O2"/>
    <mergeCell ref="P1:AC2"/>
    <mergeCell ref="AD1:AD3"/>
    <mergeCell ref="AE1:AF2"/>
    <mergeCell ref="M4:M8"/>
    <mergeCell ref="AA4:AA8"/>
    <mergeCell ref="AE4:AE8"/>
    <mergeCell ref="AF4:AF5"/>
    <mergeCell ref="AF7:AF8"/>
    <mergeCell ref="A199:A202"/>
    <mergeCell ref="N199:N203"/>
    <mergeCell ref="O199:O203"/>
    <mergeCell ref="AB199:AB203"/>
    <mergeCell ref="AC199:AC203"/>
    <mergeCell ref="M199:M203"/>
    <mergeCell ref="AA199:AA203"/>
    <mergeCell ref="AE199:AE203"/>
    <mergeCell ref="AF199:AF200"/>
    <mergeCell ref="AF202:AF203"/>
    <mergeCell ref="A169:A172"/>
    <mergeCell ref="N169:N173"/>
    <mergeCell ref="O169:O173"/>
    <mergeCell ref="AB169:AB173"/>
    <mergeCell ref="AC169:AC173"/>
    <mergeCell ref="M169:M173"/>
    <mergeCell ref="AA169:AA173"/>
    <mergeCell ref="AE169:AE173"/>
    <mergeCell ref="AF169:AF170"/>
    <mergeCell ref="AF172:AF173"/>
    <mergeCell ref="A139:A142"/>
    <mergeCell ref="N139:N143"/>
    <mergeCell ref="O139:O143"/>
    <mergeCell ref="AB139:AB143"/>
    <mergeCell ref="AC139:AC143"/>
    <mergeCell ref="M139:M143"/>
    <mergeCell ref="AA139:AA143"/>
    <mergeCell ref="AE139:AE143"/>
    <mergeCell ref="AF139:AF140"/>
    <mergeCell ref="AF142:AF143"/>
    <mergeCell ref="A49:A52"/>
    <mergeCell ref="N49:N53"/>
    <mergeCell ref="O49:O53"/>
    <mergeCell ref="AB49:AB53"/>
    <mergeCell ref="AC49:AC53"/>
    <mergeCell ref="M49:M53"/>
    <mergeCell ref="AA49:AA53"/>
    <mergeCell ref="AE49:AE53"/>
    <mergeCell ref="AF49:AF50"/>
    <mergeCell ref="AF52:AF53"/>
    <mergeCell ref="AF22:AF23"/>
    <mergeCell ref="M24:M28"/>
    <mergeCell ref="AA24:AA28"/>
    <mergeCell ref="AE24:AE28"/>
    <mergeCell ref="AF24:AF25"/>
    <mergeCell ref="AF27:AF28"/>
    <mergeCell ref="M29:M33"/>
    <mergeCell ref="AA29:AA33"/>
    <mergeCell ref="AE29:AE33"/>
    <mergeCell ref="AF29:AF30"/>
    <mergeCell ref="AF32:AF33"/>
    <mergeCell ref="AB19:AB23"/>
    <mergeCell ref="AC19:AC23"/>
    <mergeCell ref="AE19:AE23"/>
    <mergeCell ref="AF19:AF20"/>
    <mergeCell ref="AF57:AF58"/>
    <mergeCell ref="M59:M63"/>
    <mergeCell ref="AA59:AA63"/>
    <mergeCell ref="AE59:AE63"/>
    <mergeCell ref="AF59:AF60"/>
    <mergeCell ref="AF62:AF63"/>
    <mergeCell ref="M64:M68"/>
    <mergeCell ref="AA64:AA68"/>
    <mergeCell ref="AE64:AE68"/>
    <mergeCell ref="AF64:AF65"/>
    <mergeCell ref="AF67:AF68"/>
    <mergeCell ref="O54:O58"/>
    <mergeCell ref="AB54:AB58"/>
    <mergeCell ref="AC54:AC58"/>
    <mergeCell ref="AE54:AE58"/>
    <mergeCell ref="AF54:AF55"/>
    <mergeCell ref="AF82:AF83"/>
    <mergeCell ref="M84:M88"/>
    <mergeCell ref="AA84:AA88"/>
    <mergeCell ref="AE84:AE88"/>
    <mergeCell ref="AF84:AF85"/>
    <mergeCell ref="AF87:AF88"/>
    <mergeCell ref="M89:M93"/>
    <mergeCell ref="AA89:AA93"/>
    <mergeCell ref="AE89:AE93"/>
    <mergeCell ref="AF89:AF90"/>
    <mergeCell ref="AF92:AF93"/>
    <mergeCell ref="AE79:AE83"/>
    <mergeCell ref="AF79:AF80"/>
    <mergeCell ref="AB89:AB93"/>
    <mergeCell ref="AC89:AC93"/>
    <mergeCell ref="AF97:AF98"/>
    <mergeCell ref="M99:M103"/>
    <mergeCell ref="AA99:AA103"/>
    <mergeCell ref="AE99:AE103"/>
    <mergeCell ref="AF99:AF100"/>
    <mergeCell ref="AF102:AF103"/>
    <mergeCell ref="M104:M108"/>
    <mergeCell ref="AA104:AA108"/>
    <mergeCell ref="AE104:AE108"/>
    <mergeCell ref="AF104:AF105"/>
    <mergeCell ref="AF107:AF108"/>
    <mergeCell ref="AE94:AE98"/>
    <mergeCell ref="AF94:AF95"/>
    <mergeCell ref="AF112:AF113"/>
    <mergeCell ref="M114:M118"/>
    <mergeCell ref="AA114:AA118"/>
    <mergeCell ref="AE114:AE118"/>
    <mergeCell ref="AF114:AF115"/>
    <mergeCell ref="AF117:AF118"/>
    <mergeCell ref="M119:M123"/>
    <mergeCell ref="AA119:AA123"/>
    <mergeCell ref="AE119:AE123"/>
    <mergeCell ref="AF119:AF120"/>
    <mergeCell ref="AF122:AF123"/>
    <mergeCell ref="AE109:AE113"/>
    <mergeCell ref="AF109:AF110"/>
    <mergeCell ref="AB119:AB123"/>
    <mergeCell ref="AC119:AC123"/>
    <mergeCell ref="AF127:AF128"/>
    <mergeCell ref="M129:M133"/>
    <mergeCell ref="AA129:AA133"/>
    <mergeCell ref="AE129:AE133"/>
    <mergeCell ref="AF129:AF130"/>
    <mergeCell ref="AF132:AF133"/>
    <mergeCell ref="M134:M138"/>
    <mergeCell ref="AA134:AA138"/>
    <mergeCell ref="AE134:AE138"/>
    <mergeCell ref="AF134:AF135"/>
    <mergeCell ref="AF137:AF138"/>
    <mergeCell ref="AE124:AE128"/>
    <mergeCell ref="AF124:AF125"/>
    <mergeCell ref="AF147:AF148"/>
    <mergeCell ref="M149:M153"/>
    <mergeCell ref="AA149:AA153"/>
    <mergeCell ref="AE149:AE153"/>
    <mergeCell ref="AF149:AF150"/>
    <mergeCell ref="AF152:AF153"/>
    <mergeCell ref="M154:M158"/>
    <mergeCell ref="AA154:AA158"/>
    <mergeCell ref="AE154:AE158"/>
    <mergeCell ref="AF154:AF155"/>
    <mergeCell ref="AF157:AF158"/>
    <mergeCell ref="O144:O148"/>
    <mergeCell ref="AB144:AB148"/>
    <mergeCell ref="AC144:AC148"/>
    <mergeCell ref="AE144:AE148"/>
    <mergeCell ref="AF144:AF145"/>
    <mergeCell ref="AF177:AF178"/>
    <mergeCell ref="M179:M183"/>
    <mergeCell ref="AA179:AA183"/>
    <mergeCell ref="AE179:AE183"/>
    <mergeCell ref="AF179:AF180"/>
    <mergeCell ref="AF182:AF183"/>
    <mergeCell ref="M184:M188"/>
    <mergeCell ref="AA184:AA188"/>
    <mergeCell ref="AE184:AE188"/>
    <mergeCell ref="AF184:AF185"/>
    <mergeCell ref="AF187:AF188"/>
    <mergeCell ref="O174:O178"/>
    <mergeCell ref="AB174:AB178"/>
    <mergeCell ref="AC174:AC178"/>
    <mergeCell ref="AE174:AE178"/>
    <mergeCell ref="AF174:AF175"/>
    <mergeCell ref="AF207:AF208"/>
    <mergeCell ref="M209:M213"/>
    <mergeCell ref="AA209:AA213"/>
    <mergeCell ref="AE209:AE213"/>
    <mergeCell ref="AF209:AF210"/>
    <mergeCell ref="AF212:AF213"/>
    <mergeCell ref="M214:M218"/>
    <mergeCell ref="AA214:AA218"/>
    <mergeCell ref="AE214:AE218"/>
    <mergeCell ref="AF214:AF215"/>
    <mergeCell ref="AF217:AF218"/>
    <mergeCell ref="AE204:AE208"/>
    <mergeCell ref="AF204:AF205"/>
    <mergeCell ref="AF222:AF223"/>
    <mergeCell ref="M224:M228"/>
    <mergeCell ref="AA224:AA228"/>
    <mergeCell ref="AE224:AE228"/>
    <mergeCell ref="AF224:AF225"/>
    <mergeCell ref="AF227:AF228"/>
    <mergeCell ref="M229:M233"/>
    <mergeCell ref="AA229:AA233"/>
    <mergeCell ref="AE229:AE233"/>
    <mergeCell ref="AF229:AF230"/>
    <mergeCell ref="AF232:AF233"/>
    <mergeCell ref="AE219:AE223"/>
    <mergeCell ref="AF219:AF220"/>
    <mergeCell ref="AF242:AF243"/>
    <mergeCell ref="M244:M248"/>
    <mergeCell ref="AA244:AA248"/>
    <mergeCell ref="AE244:AE248"/>
    <mergeCell ref="AF244:AF245"/>
    <mergeCell ref="AF247:AF248"/>
    <mergeCell ref="M249:M253"/>
    <mergeCell ref="AA249:AA253"/>
    <mergeCell ref="AE249:AE253"/>
    <mergeCell ref="AF249:AF250"/>
    <mergeCell ref="AF252:AF253"/>
    <mergeCell ref="AE239:AE243"/>
    <mergeCell ref="AF239:AF240"/>
  </mergeCells>
  <conditionalFormatting sqref="AD214:AD268">
    <cfRule type="containsText" dxfId="233" priority="5" operator="containsText" text="Cycle Incomplete">
      <formula>NOT(ISERROR(SEARCH("Cycle Incomplete",AD214)))</formula>
    </cfRule>
    <cfRule type="containsText" dxfId="232" priority="6" operator="containsText" text="No">
      <formula>NOT(ISERROR(SEARCH("No",AD214)))</formula>
    </cfRule>
  </conditionalFormatting>
  <conditionalFormatting sqref="AD214:AD268">
    <cfRule type="containsText" dxfId="231" priority="4" operator="containsText" text="Cycle Complete">
      <formula>NOT(ISERROR(SEARCH("Cycle Complete",AD214)))</formula>
    </cfRule>
  </conditionalFormatting>
  <conditionalFormatting sqref="AD4:AD213">
    <cfRule type="containsText" dxfId="230" priority="2" operator="containsText" text="Cycle Incomplete">
      <formula>NOT(ISERROR(SEARCH("Cycle Incomplete",AD4)))</formula>
    </cfRule>
    <cfRule type="containsText" dxfId="229" priority="3" operator="containsText" text="No">
      <formula>NOT(ISERROR(SEARCH("No",AD4)))</formula>
    </cfRule>
  </conditionalFormatting>
  <conditionalFormatting sqref="AD4:AD213">
    <cfRule type="containsText" dxfId="228" priority="1" operator="containsText" text="Cycle Complete">
      <formula>NOT(ISERROR(SEARCH("Cycle Complete",AD4)))</formula>
    </cfRule>
  </conditionalFormatting>
  <dataValidations count="3">
    <dataValidation type="whole" allowBlank="1" showInputMessage="1" showErrorMessage="1" sqref="P269:Z1048576 C269:L1048576" xr:uid="{7229B489-1DD9-45C6-AF5C-E1799AF63D28}">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A4:AA268" xr:uid="{F70B47CE-E0FD-40EE-9F48-4355BB097D04}">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M4:M268" xr:uid="{2C7F7976-6BE4-4729-BE4F-6D7DC1BFB173}">
      <formula1>0</formula1>
    </dataValidation>
  </dataValidations>
  <pageMargins left="0.7" right="0.7" top="0.75" bottom="0.75" header="0.3" footer="0.3"/>
  <pageSetup scale="29" fitToHeight="0" orientation="landscape"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8B4142A7-65EA-4605-8553-07F1B84C6F3E}">
          <x14:formula1>
            <xm:f>Lists!$B$2:$B$11</xm:f>
          </x14:formula1>
          <xm:sqref>AF7:AF8 AF12:AF13 AF17:AF18 AF22:AF23 AF27:AF28 AF32:AF33 AF37:AF38 AF42:AF43 AF47:AF48 AF52:AF53 AF57:AF58 AF62:AF63 AF67:AF68 AF72:AF73 AF77:AF78 AF82:AF83 AF87:AF88 AF92:AF93 AF97:AF98 AF102:AF103 AF107:AF108 AF112:AF113 AF117:AF118 AF122:AF123 AF127:AF128 AF132:AF133 AF142:AF143 AF147:AF148 AF152:AF153 AF157:AF158 AF162:AF163 AF167:AF168 AF172:AF173 AF177:AF178 AF182:AF183 AF187:AF188 AF192:AF193 AF197:AF198 AF202:AF203 AF207:AF208 AF212:AF213 AF217:AF218 AF222:AF223 AF227:AF228 AF232:AF233 AF237:AF238 AF242:AF243 AF247:AF248 AF252:AF253 AF257:AF258 AF262:AF263 AF267:AF268 AF137:AF138</xm:sqref>
        </x14:dataValidation>
        <x14:dataValidation type="list" allowBlank="1" showInputMessage="1" showErrorMessage="1" xr:uid="{5DB61DC8-47EF-455B-91CC-CA82235F79C0}">
          <x14:formula1>
            <xm:f>Lists!$C$2:$C$12</xm:f>
          </x14:formula1>
          <xm:sqref>AE4:AE1048576</xm:sqref>
        </x14:dataValidation>
        <x14:dataValidation type="list" allowBlank="1" showInputMessage="1" showErrorMessage="1" xr:uid="{EFB20231-BB14-45D6-ABF8-E598D5358DAE}">
          <x14:formula1>
            <xm:f>Lists!$A$2:$A$51</xm:f>
          </x14:formula1>
          <xm:sqref>A269:A1048576</xm:sqref>
        </x14:dataValidation>
        <x14:dataValidation type="list" allowBlank="1" showInputMessage="1" showErrorMessage="1" xr:uid="{2B2A0129-A6A5-4F5E-8DCF-4578AC43F28E}">
          <x14:formula1>
            <xm:f>Lists!$D$2:$D$3</xm:f>
          </x14:formula1>
          <xm:sqref>AF4 AF9 AF14 AF19 AF24 AF29 AF34 AF39 AF44 AF49 AF54 AF59 AF64 AF69 AF74 AF79 AF84 AF89 AF94 AF99 AF104 AF109 AF114 AF119 AF124 AF129 AF264 AF144 AF149 AF154 AF159 AF164 AF169 AF174 AF179 AF184 AF189 AF194 AF199 AF204 AF209 AF214 AF219 AF224 AF229 AF234 AF239 AF244 AF249 AF254 AF259 AF269:AF1048576 AF134:AF135 AF139</xm:sqref>
        </x14:dataValidation>
        <x14:dataValidation type="list" allowBlank="1" showInputMessage="1" showErrorMessage="1" xr:uid="{E4716FE2-4CAB-4F9B-9EDB-CA60F702F3FA}">
          <x14:formula1>
            <xm:f>Lists!$E$2:$E$3</xm:f>
          </x14:formula1>
          <xm:sqref>P4:Z268 C4:L268</xm:sqref>
        </x14:dataValidation>
        <x14:dataValidation type="list" allowBlank="1" showInputMessage="1" showErrorMessage="1" xr:uid="{FA825488-5B51-4413-B367-C7162B0F44AC}">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1">
    <tabColor rgb="FF7030A0"/>
  </sheetPr>
  <dimension ref="A1:AT187"/>
  <sheetViews>
    <sheetView showGridLines="0" showRowColHeaders="0" zoomScaleNormal="100" workbookViewId="0">
      <selection activeCell="A2" sqref="A2"/>
    </sheetView>
  </sheetViews>
  <sheetFormatPr baseColWidth="10" defaultColWidth="14" defaultRowHeight="15" x14ac:dyDescent="0.2"/>
  <cols>
    <col min="1" max="1" width="14.83203125" style="9" bestFit="1" customWidth="1"/>
    <col min="2" max="2" width="14" style="9"/>
    <col min="3" max="3" width="41.33203125" style="9" bestFit="1" customWidth="1"/>
    <col min="4" max="4" width="15.5" style="9" bestFit="1" customWidth="1"/>
    <col min="5" max="5" width="11.1640625" style="9" bestFit="1" customWidth="1"/>
    <col min="6" max="6" width="13.83203125" style="9" bestFit="1" customWidth="1"/>
    <col min="7" max="7" width="12.83203125" style="9" bestFit="1" customWidth="1"/>
    <col min="8" max="8" width="15.5" style="9" bestFit="1" customWidth="1"/>
    <col min="9" max="9" width="10.5" style="9" bestFit="1" customWidth="1"/>
    <col min="10" max="10" width="10.6640625" style="9" customWidth="1"/>
    <col min="11" max="23" width="7.1640625" style="9" bestFit="1" customWidth="1"/>
    <col min="24" max="24" width="4.5" style="9" customWidth="1"/>
    <col min="25" max="16384" width="14" style="9"/>
  </cols>
  <sheetData>
    <row r="1" spans="1:21" ht="31" x14ac:dyDescent="0.35">
      <c r="A1" s="186" t="s">
        <v>107</v>
      </c>
      <c r="B1" s="186"/>
      <c r="C1" s="186"/>
      <c r="D1" s="186"/>
      <c r="E1" s="186"/>
      <c r="F1" s="186"/>
      <c r="G1" s="186"/>
      <c r="H1" s="186"/>
      <c r="I1" s="186"/>
      <c r="J1" s="186"/>
      <c r="K1" s="186"/>
      <c r="L1" s="186"/>
      <c r="M1" s="186"/>
      <c r="N1" s="186"/>
      <c r="O1" s="186"/>
      <c r="P1" s="186"/>
      <c r="Q1" s="186"/>
      <c r="R1" s="186"/>
      <c r="S1" s="186"/>
      <c r="T1" s="186"/>
      <c r="U1" s="186"/>
    </row>
    <row r="2" spans="1:21" ht="64" x14ac:dyDescent="0.2">
      <c r="A2" s="31" t="s">
        <v>108</v>
      </c>
      <c r="C2" s="4" t="s">
        <v>109</v>
      </c>
      <c r="D2" s="21" t="s">
        <v>32</v>
      </c>
      <c r="E2" s="106" t="s">
        <v>31</v>
      </c>
      <c r="G2" s="4" t="s">
        <v>109</v>
      </c>
      <c r="H2" s="22" t="s">
        <v>49</v>
      </c>
      <c r="I2"/>
      <c r="J2" s="187" t="s">
        <v>75</v>
      </c>
      <c r="K2" s="187"/>
      <c r="L2" s="187"/>
      <c r="M2" s="187"/>
      <c r="N2" s="187"/>
      <c r="O2" s="187"/>
    </row>
    <row r="3" spans="1:21" x14ac:dyDescent="0.2">
      <c r="C3" s="5">
        <v>0</v>
      </c>
      <c r="D3" s="100">
        <v>0</v>
      </c>
      <c r="E3" s="100">
        <v>0</v>
      </c>
      <c r="G3" s="5">
        <v>0</v>
      </c>
      <c r="H3" s="6" t="e">
        <v>#DIV/0!</v>
      </c>
      <c r="I3"/>
      <c r="J3" s="188"/>
      <c r="K3" s="188"/>
      <c r="L3" s="188"/>
      <c r="M3" s="188"/>
      <c r="N3" s="188"/>
      <c r="O3" s="188"/>
    </row>
    <row r="4" spans="1:21" x14ac:dyDescent="0.2">
      <c r="C4"/>
      <c r="D4"/>
      <c r="E4"/>
      <c r="F4" s="6"/>
      <c r="G4"/>
      <c r="H4"/>
      <c r="I4"/>
      <c r="J4" s="188"/>
      <c r="K4" s="188"/>
      <c r="L4" s="188"/>
      <c r="M4" s="188"/>
      <c r="N4" s="188"/>
      <c r="O4" s="188"/>
    </row>
    <row r="5" spans="1:21" x14ac:dyDescent="0.2">
      <c r="C5"/>
      <c r="D5"/>
      <c r="E5"/>
      <c r="F5" s="6"/>
      <c r="G5"/>
      <c r="H5"/>
      <c r="I5"/>
      <c r="J5"/>
      <c r="K5"/>
      <c r="L5"/>
    </row>
    <row r="6" spans="1:21" x14ac:dyDescent="0.2">
      <c r="C6"/>
      <c r="D6"/>
      <c r="E6"/>
      <c r="F6" s="6"/>
      <c r="G6"/>
      <c r="H6"/>
      <c r="I6"/>
      <c r="J6"/>
      <c r="K6"/>
      <c r="L6"/>
    </row>
    <row r="7" spans="1:21" x14ac:dyDescent="0.2">
      <c r="C7"/>
      <c r="D7"/>
      <c r="E7"/>
      <c r="F7" s="6"/>
      <c r="G7"/>
      <c r="H7"/>
      <c r="I7"/>
      <c r="J7"/>
      <c r="K7"/>
      <c r="L7"/>
    </row>
    <row r="8" spans="1:21" x14ac:dyDescent="0.2">
      <c r="C8"/>
      <c r="D8"/>
      <c r="E8"/>
      <c r="F8" s="6"/>
      <c r="G8"/>
      <c r="H8"/>
      <c r="I8"/>
      <c r="J8"/>
      <c r="K8"/>
      <c r="L8"/>
    </row>
    <row r="9" spans="1:21" x14ac:dyDescent="0.2">
      <c r="C9"/>
      <c r="D9"/>
      <c r="E9"/>
      <c r="F9" s="6"/>
      <c r="G9"/>
      <c r="H9"/>
      <c r="I9"/>
      <c r="J9"/>
      <c r="K9"/>
      <c r="L9"/>
    </row>
    <row r="10" spans="1:21" x14ac:dyDescent="0.2">
      <c r="C10"/>
      <c r="D10"/>
      <c r="E10"/>
      <c r="F10" s="6"/>
      <c r="G10"/>
      <c r="H10"/>
      <c r="I10"/>
      <c r="J10"/>
      <c r="K10"/>
      <c r="L10"/>
    </row>
    <row r="11" spans="1:21" x14ac:dyDescent="0.2">
      <c r="C11"/>
      <c r="D11"/>
      <c r="E11"/>
      <c r="F11" s="6"/>
      <c r="G11"/>
      <c r="H11"/>
      <c r="I11"/>
      <c r="J11"/>
      <c r="K11"/>
      <c r="L11"/>
    </row>
    <row r="12" spans="1:21" x14ac:dyDescent="0.2">
      <c r="C12"/>
      <c r="D12"/>
      <c r="E12"/>
      <c r="F12" s="6"/>
      <c r="G12"/>
      <c r="H12"/>
      <c r="I12"/>
      <c r="J12"/>
      <c r="K12"/>
      <c r="L12"/>
    </row>
    <row r="13" spans="1:21" x14ac:dyDescent="0.2">
      <c r="C13"/>
      <c r="D13"/>
      <c r="E13"/>
      <c r="F13" s="6"/>
      <c r="G13"/>
      <c r="H13"/>
      <c r="I13"/>
      <c r="J13"/>
      <c r="K13"/>
      <c r="L13"/>
    </row>
    <row r="14" spans="1:21" x14ac:dyDescent="0.2">
      <c r="C14"/>
      <c r="D14"/>
      <c r="E14"/>
      <c r="F14" s="6"/>
      <c r="G14"/>
      <c r="H14"/>
      <c r="I14"/>
      <c r="J14"/>
      <c r="K14"/>
      <c r="L14"/>
    </row>
    <row r="15" spans="1:21" x14ac:dyDescent="0.2">
      <c r="C15"/>
      <c r="D15"/>
      <c r="E15"/>
      <c r="F15" s="6"/>
      <c r="G15"/>
      <c r="H15"/>
      <c r="I15"/>
      <c r="J15"/>
      <c r="K15"/>
      <c r="L15"/>
    </row>
    <row r="16" spans="1:21" x14ac:dyDescent="0.2">
      <c r="C16"/>
      <c r="D16"/>
      <c r="E16"/>
      <c r="F16" s="6"/>
      <c r="G16"/>
      <c r="H16"/>
      <c r="I16"/>
      <c r="J16"/>
      <c r="K16"/>
      <c r="L16"/>
    </row>
    <row r="17" spans="3:14" x14ac:dyDescent="0.2">
      <c r="C17"/>
      <c r="D17"/>
      <c r="E17"/>
      <c r="F17" s="6"/>
      <c r="G17"/>
      <c r="H17"/>
      <c r="I17"/>
      <c r="J17"/>
      <c r="K17"/>
      <c r="L17"/>
    </row>
    <row r="18" spans="3:14" x14ac:dyDescent="0.2">
      <c r="C18"/>
      <c r="D18"/>
      <c r="E18"/>
      <c r="F18" s="6"/>
      <c r="G18"/>
      <c r="H18"/>
      <c r="I18"/>
      <c r="J18"/>
      <c r="K18"/>
      <c r="L18"/>
    </row>
    <row r="19" spans="3:14" x14ac:dyDescent="0.2">
      <c r="C19"/>
      <c r="D19"/>
      <c r="E19"/>
      <c r="F19" s="6"/>
      <c r="G19"/>
      <c r="H19"/>
      <c r="I19"/>
      <c r="J19"/>
      <c r="K19"/>
      <c r="L19"/>
    </row>
    <row r="20" spans="3:14" x14ac:dyDescent="0.2">
      <c r="C20"/>
      <c r="D20"/>
      <c r="E20"/>
      <c r="F20" s="6"/>
      <c r="G20"/>
      <c r="H20"/>
      <c r="I20"/>
      <c r="J20"/>
      <c r="K20"/>
      <c r="L20"/>
    </row>
    <row r="21" spans="3:14" x14ac:dyDescent="0.2">
      <c r="C21"/>
      <c r="D21"/>
      <c r="E21"/>
      <c r="F21" s="6"/>
      <c r="G21"/>
      <c r="H21"/>
      <c r="I21"/>
      <c r="J21"/>
      <c r="K21"/>
      <c r="L21"/>
    </row>
    <row r="22" spans="3:14" x14ac:dyDescent="0.2">
      <c r="C22"/>
      <c r="D22"/>
      <c r="E22"/>
      <c r="F22" s="6"/>
      <c r="G22"/>
      <c r="H22"/>
      <c r="I22"/>
      <c r="J22"/>
      <c r="K22"/>
      <c r="L22"/>
    </row>
    <row r="23" spans="3:14" x14ac:dyDescent="0.2">
      <c r="C23" s="2"/>
      <c r="D23" s="2"/>
      <c r="E23" s="2"/>
      <c r="F23" s="6"/>
      <c r="G23"/>
      <c r="H23"/>
      <c r="I23"/>
      <c r="J23"/>
      <c r="K23"/>
      <c r="L23"/>
      <c r="M23"/>
      <c r="N23"/>
    </row>
    <row r="24" spans="3:14" x14ac:dyDescent="0.2">
      <c r="C24" s="2"/>
      <c r="D24" s="2"/>
      <c r="E24" s="2"/>
      <c r="F24" s="6"/>
      <c r="G24"/>
      <c r="H24"/>
      <c r="I24"/>
      <c r="J24"/>
      <c r="K24"/>
      <c r="L24"/>
      <c r="M24"/>
      <c r="N24"/>
    </row>
    <row r="25" spans="3:14" x14ac:dyDescent="0.2">
      <c r="C25"/>
      <c r="D25"/>
      <c r="E25"/>
      <c r="F25"/>
      <c r="H25"/>
      <c r="I25"/>
      <c r="J25"/>
      <c r="K25"/>
      <c r="L25"/>
      <c r="M25"/>
      <c r="N25"/>
    </row>
    <row r="26" spans="3:14" x14ac:dyDescent="0.2">
      <c r="C26"/>
      <c r="D26"/>
      <c r="E26"/>
      <c r="F26"/>
      <c r="H26"/>
      <c r="I26"/>
      <c r="J26"/>
      <c r="K26"/>
      <c r="L26"/>
      <c r="M26"/>
      <c r="N26"/>
    </row>
    <row r="27" spans="3:14" x14ac:dyDescent="0.2">
      <c r="C27"/>
      <c r="D27"/>
      <c r="E27"/>
      <c r="F27"/>
      <c r="G27"/>
      <c r="H27"/>
      <c r="I27"/>
    </row>
    <row r="28" spans="3:14" x14ac:dyDescent="0.2">
      <c r="C28"/>
      <c r="D28"/>
      <c r="E28"/>
      <c r="G28"/>
      <c r="H28"/>
      <c r="I28"/>
    </row>
    <row r="29" spans="3:14" x14ac:dyDescent="0.2">
      <c r="C29"/>
      <c r="D29"/>
      <c r="E29"/>
      <c r="G29"/>
      <c r="H29"/>
      <c r="I29"/>
    </row>
    <row r="30" spans="3:14" x14ac:dyDescent="0.2">
      <c r="C30"/>
      <c r="D30"/>
      <c r="E30"/>
      <c r="G30"/>
      <c r="H30"/>
      <c r="I30"/>
    </row>
    <row r="31" spans="3:14" x14ac:dyDescent="0.2">
      <c r="C31"/>
      <c r="D31"/>
      <c r="E31"/>
      <c r="G31"/>
      <c r="H31"/>
      <c r="I31"/>
    </row>
    <row r="32" spans="3:14" x14ac:dyDescent="0.2">
      <c r="C32"/>
      <c r="D32"/>
      <c r="E32"/>
      <c r="G32"/>
      <c r="H32"/>
      <c r="I32"/>
    </row>
    <row r="33" spans="3:9" x14ac:dyDescent="0.2">
      <c r="C33"/>
      <c r="D33"/>
      <c r="E33"/>
      <c r="G33"/>
      <c r="H33"/>
      <c r="I33"/>
    </row>
    <row r="34" spans="3:9" x14ac:dyDescent="0.2">
      <c r="C34"/>
      <c r="D34"/>
      <c r="E34"/>
      <c r="G34"/>
      <c r="H34"/>
      <c r="I34"/>
    </row>
    <row r="35" spans="3:9" x14ac:dyDescent="0.2">
      <c r="C35"/>
      <c r="D35"/>
      <c r="E35"/>
      <c r="G35"/>
      <c r="H35"/>
      <c r="I35"/>
    </row>
    <row r="36" spans="3:9" x14ac:dyDescent="0.2">
      <c r="C36"/>
      <c r="D36"/>
      <c r="E36"/>
      <c r="G36"/>
      <c r="H36"/>
      <c r="I36"/>
    </row>
    <row r="37" spans="3:9" x14ac:dyDescent="0.2">
      <c r="C37"/>
      <c r="D37"/>
      <c r="E37"/>
      <c r="G37"/>
      <c r="H37"/>
      <c r="I37"/>
    </row>
    <row r="38" spans="3:9" x14ac:dyDescent="0.2">
      <c r="C38"/>
      <c r="D38"/>
      <c r="E38"/>
      <c r="G38"/>
      <c r="H38"/>
      <c r="I38"/>
    </row>
    <row r="39" spans="3:9" x14ac:dyDescent="0.2">
      <c r="C39"/>
      <c r="D39"/>
      <c r="E39"/>
      <c r="G39"/>
      <c r="H39"/>
      <c r="I39"/>
    </row>
    <row r="40" spans="3:9" x14ac:dyDescent="0.2">
      <c r="C40"/>
      <c r="D40"/>
      <c r="E40"/>
      <c r="G40"/>
      <c r="H40"/>
      <c r="I40"/>
    </row>
    <row r="41" spans="3:9" x14ac:dyDescent="0.2">
      <c r="C41"/>
      <c r="D41"/>
      <c r="E41"/>
    </row>
    <row r="42" spans="3:9" x14ac:dyDescent="0.2">
      <c r="C42"/>
      <c r="D42"/>
      <c r="E42"/>
    </row>
    <row r="43" spans="3:9" x14ac:dyDescent="0.2">
      <c r="C43"/>
      <c r="D43"/>
      <c r="E43"/>
    </row>
    <row r="44" spans="3:9" x14ac:dyDescent="0.2">
      <c r="C44"/>
      <c r="D44"/>
      <c r="E44"/>
    </row>
    <row r="45" spans="3:9" x14ac:dyDescent="0.2">
      <c r="C45"/>
      <c r="D45"/>
    </row>
    <row r="46" spans="3:9" x14ac:dyDescent="0.2">
      <c r="C46"/>
      <c r="D46"/>
    </row>
    <row r="47" spans="3:9" x14ac:dyDescent="0.2">
      <c r="C47"/>
      <c r="D47"/>
    </row>
    <row r="48" spans="3:9" x14ac:dyDescent="0.2">
      <c r="C48"/>
      <c r="D48"/>
    </row>
    <row r="49" spans="1:12" x14ac:dyDescent="0.2">
      <c r="C49"/>
      <c r="D49"/>
    </row>
    <row r="50" spans="1:12" x14ac:dyDescent="0.2">
      <c r="C50"/>
      <c r="D50"/>
    </row>
    <row r="55" spans="1:12" ht="48" x14ac:dyDescent="0.2">
      <c r="A55" s="184" t="s">
        <v>47</v>
      </c>
      <c r="B55" s="184"/>
      <c r="C55" s="105" t="s">
        <v>109</v>
      </c>
      <c r="D55" s="106" t="s">
        <v>60</v>
      </c>
      <c r="E55" s="106" t="s">
        <v>29</v>
      </c>
      <c r="F55" s="106" t="s">
        <v>81</v>
      </c>
      <c r="G55" s="17" t="s">
        <v>44</v>
      </c>
      <c r="H55" s="17" t="s">
        <v>45</v>
      </c>
      <c r="I55" s="18" t="s">
        <v>40</v>
      </c>
      <c r="J55" s="18" t="s">
        <v>41</v>
      </c>
      <c r="K55"/>
      <c r="L55"/>
    </row>
    <row r="56" spans="1:12" x14ac:dyDescent="0.2">
      <c r="A56" s="185"/>
      <c r="B56" s="185"/>
      <c r="C56" s="10">
        <v>0</v>
      </c>
      <c r="D56" s="102">
        <v>0</v>
      </c>
      <c r="E56" s="102">
        <v>0</v>
      </c>
      <c r="F56" s="13" t="e">
        <v>#DIV/0!</v>
      </c>
      <c r="G56" s="102">
        <v>0</v>
      </c>
      <c r="H56" s="12">
        <v>0</v>
      </c>
      <c r="I56" s="102">
        <v>0</v>
      </c>
      <c r="J56" s="12">
        <v>0</v>
      </c>
      <c r="K56"/>
      <c r="L56"/>
    </row>
    <row r="57" spans="1:12" x14ac:dyDescent="0.2">
      <c r="A57" s="185"/>
      <c r="B57" s="185"/>
      <c r="C57"/>
      <c r="D57"/>
      <c r="E57"/>
      <c r="F57"/>
      <c r="G57"/>
      <c r="H57"/>
      <c r="I57"/>
      <c r="J57"/>
      <c r="K57"/>
      <c r="L57"/>
    </row>
    <row r="58" spans="1:12" x14ac:dyDescent="0.2">
      <c r="A58" s="185"/>
      <c r="B58" s="185"/>
      <c r="C58"/>
      <c r="D58"/>
      <c r="E58"/>
      <c r="F58"/>
      <c r="G58"/>
      <c r="H58"/>
      <c r="I58"/>
      <c r="J58"/>
      <c r="K58"/>
      <c r="L58"/>
    </row>
    <row r="59" spans="1:12" x14ac:dyDescent="0.2">
      <c r="A59" s="185"/>
      <c r="B59" s="185"/>
      <c r="C59"/>
      <c r="D59"/>
      <c r="E59"/>
      <c r="F59"/>
      <c r="G59"/>
      <c r="H59"/>
      <c r="I59"/>
      <c r="J59"/>
      <c r="K59"/>
      <c r="L59"/>
    </row>
    <row r="60" spans="1:12" x14ac:dyDescent="0.2">
      <c r="A60" s="185"/>
      <c r="B60" s="185"/>
      <c r="C60"/>
      <c r="D60"/>
      <c r="E60"/>
      <c r="F60"/>
      <c r="G60"/>
      <c r="H60"/>
      <c r="I60"/>
      <c r="J60"/>
      <c r="K60"/>
      <c r="L60"/>
    </row>
    <row r="61" spans="1:12" x14ac:dyDescent="0.2">
      <c r="A61" s="185"/>
      <c r="B61" s="185"/>
      <c r="C61"/>
      <c r="D61"/>
      <c r="E61"/>
      <c r="F61"/>
      <c r="G61"/>
      <c r="H61"/>
      <c r="I61"/>
      <c r="J61"/>
      <c r="K61"/>
      <c r="L61"/>
    </row>
    <row r="62" spans="1:12" x14ac:dyDescent="0.2">
      <c r="A62" s="185"/>
      <c r="B62" s="185"/>
      <c r="C62"/>
      <c r="D62"/>
      <c r="E62"/>
      <c r="F62"/>
      <c r="G62"/>
      <c r="H62"/>
      <c r="I62"/>
      <c r="J62"/>
      <c r="K62"/>
      <c r="L62"/>
    </row>
    <row r="63" spans="1:12" x14ac:dyDescent="0.2">
      <c r="A63" s="185"/>
      <c r="B63" s="185"/>
      <c r="C63"/>
      <c r="D63"/>
      <c r="E63"/>
      <c r="F63"/>
      <c r="G63"/>
      <c r="H63"/>
      <c r="I63"/>
      <c r="J63"/>
      <c r="K63"/>
      <c r="L63"/>
    </row>
    <row r="64" spans="1:12" x14ac:dyDescent="0.2">
      <c r="A64" s="185"/>
      <c r="B64" s="185"/>
      <c r="C64"/>
      <c r="D64"/>
      <c r="E64"/>
      <c r="F64"/>
      <c r="G64"/>
      <c r="H64"/>
      <c r="I64"/>
      <c r="J64"/>
      <c r="K64"/>
      <c r="L64"/>
    </row>
    <row r="65" spans="1:46" x14ac:dyDescent="0.2">
      <c r="A65" s="185"/>
      <c r="B65" s="185"/>
      <c r="C65"/>
      <c r="D65"/>
      <c r="E65"/>
      <c r="F65"/>
      <c r="G65"/>
      <c r="H65"/>
      <c r="I65"/>
      <c r="J65"/>
      <c r="K65"/>
      <c r="L65"/>
    </row>
    <row r="66" spans="1:46" x14ac:dyDescent="0.2">
      <c r="A66" s="185"/>
      <c r="B66" s="185"/>
      <c r="C66"/>
      <c r="D66"/>
      <c r="E66"/>
      <c r="F66"/>
      <c r="G66"/>
      <c r="H66"/>
      <c r="I66"/>
      <c r="J66"/>
      <c r="K66"/>
      <c r="L66"/>
    </row>
    <row r="67" spans="1:46" x14ac:dyDescent="0.2">
      <c r="A67" s="185"/>
      <c r="B67" s="185"/>
      <c r="C67"/>
      <c r="D67"/>
      <c r="E67"/>
      <c r="F67"/>
      <c r="G67"/>
      <c r="H67"/>
      <c r="I67"/>
      <c r="J67"/>
      <c r="K67"/>
      <c r="L67"/>
    </row>
    <row r="68" spans="1:46" x14ac:dyDescent="0.2">
      <c r="A68" s="185"/>
      <c r="B68" s="185"/>
      <c r="C68"/>
      <c r="D68"/>
      <c r="E68"/>
      <c r="F68"/>
      <c r="G68"/>
      <c r="H68"/>
      <c r="I68"/>
      <c r="J68"/>
      <c r="K68"/>
      <c r="L68"/>
    </row>
    <row r="69" spans="1:46" x14ac:dyDescent="0.2">
      <c r="A69" s="185"/>
      <c r="B69" s="185"/>
      <c r="C69"/>
      <c r="D69"/>
      <c r="E69"/>
      <c r="F69"/>
      <c r="G69"/>
      <c r="H69"/>
      <c r="I69"/>
      <c r="J69"/>
      <c r="K69"/>
      <c r="L69"/>
    </row>
    <row r="70" spans="1:46" x14ac:dyDescent="0.2">
      <c r="A70" s="185"/>
      <c r="B70" s="185"/>
      <c r="C70"/>
      <c r="D70"/>
      <c r="E70"/>
      <c r="F70"/>
      <c r="G70"/>
      <c r="H70"/>
      <c r="I70"/>
      <c r="J70"/>
      <c r="K70"/>
      <c r="L70"/>
    </row>
    <row r="71" spans="1:46" x14ac:dyDescent="0.2">
      <c r="A71" s="185"/>
      <c r="B71" s="185"/>
      <c r="C71"/>
      <c r="D71"/>
      <c r="E71"/>
      <c r="F71"/>
      <c r="G71"/>
      <c r="H71"/>
      <c r="I71"/>
      <c r="J71"/>
      <c r="K71"/>
      <c r="L71"/>
    </row>
    <row r="72" spans="1:46" x14ac:dyDescent="0.2">
      <c r="A72" s="185"/>
      <c r="B72" s="185"/>
      <c r="C72"/>
      <c r="D72"/>
      <c r="E72"/>
      <c r="F72"/>
      <c r="G72"/>
      <c r="H72"/>
      <c r="I72"/>
      <c r="J72"/>
      <c r="K72"/>
      <c r="L72"/>
    </row>
    <row r="73" spans="1:46" x14ac:dyDescent="0.2">
      <c r="A73" s="185"/>
      <c r="B73" s="185"/>
      <c r="C73"/>
      <c r="D73"/>
      <c r="E73"/>
      <c r="F73"/>
      <c r="G73"/>
      <c r="H73"/>
      <c r="I73"/>
      <c r="J73"/>
      <c r="K73"/>
      <c r="L73"/>
    </row>
    <row r="74" spans="1:46" x14ac:dyDescent="0.2">
      <c r="A74" s="185"/>
      <c r="B74" s="185"/>
      <c r="C74"/>
      <c r="D74"/>
      <c r="E74"/>
      <c r="F74"/>
      <c r="G74"/>
      <c r="H74"/>
      <c r="I74"/>
      <c r="J74"/>
      <c r="K74"/>
      <c r="L74"/>
    </row>
    <row r="75" spans="1:46" x14ac:dyDescent="0.2">
      <c r="A75" s="185"/>
      <c r="B75" s="185"/>
      <c r="C75"/>
      <c r="D75"/>
      <c r="E75"/>
      <c r="F75"/>
      <c r="G75"/>
      <c r="H75"/>
      <c r="I75"/>
      <c r="J75"/>
      <c r="K75"/>
      <c r="L75"/>
    </row>
    <row r="76" spans="1:46" x14ac:dyDescent="0.2">
      <c r="C76" s="11"/>
      <c r="D76" s="11"/>
      <c r="E76" s="11"/>
      <c r="F76" s="12"/>
      <c r="G76" s="11"/>
      <c r="H76" s="12"/>
      <c r="I76"/>
      <c r="J76"/>
      <c r="K76"/>
      <c r="L76"/>
    </row>
    <row r="77" spans="1:46" x14ac:dyDescent="0.2">
      <c r="C77" s="11"/>
      <c r="D77" s="11"/>
      <c r="E77" s="11"/>
      <c r="F77" s="12"/>
      <c r="G77" s="11"/>
      <c r="H77" s="12"/>
      <c r="I77"/>
      <c r="J77"/>
      <c r="K77"/>
      <c r="L77"/>
    </row>
    <row r="78" spans="1:46" x14ac:dyDescent="0.2">
      <c r="C78"/>
      <c r="D78"/>
      <c r="E78"/>
      <c r="F78"/>
      <c r="G78"/>
      <c r="H78"/>
      <c r="I78"/>
      <c r="J78"/>
      <c r="K78"/>
      <c r="L78"/>
    </row>
    <row r="79" spans="1:46" x14ac:dyDescent="0.2">
      <c r="C79"/>
      <c r="D79"/>
      <c r="E79"/>
      <c r="F79"/>
      <c r="G79"/>
      <c r="H79"/>
      <c r="I79"/>
      <c r="J79"/>
      <c r="K79"/>
      <c r="L79"/>
    </row>
    <row r="80" spans="1:46" s="11" customFormat="1" x14ac:dyDescent="0.2">
      <c r="A80" s="184" t="s">
        <v>51</v>
      </c>
      <c r="B80" s="184"/>
      <c r="C80" s="2"/>
      <c r="D80" s="73" t="s">
        <v>126</v>
      </c>
      <c r="E80"/>
      <c r="F80"/>
      <c r="G80"/>
      <c r="H80"/>
      <c r="I80"/>
      <c r="J80"/>
      <c r="K80"/>
      <c r="L80"/>
      <c r="M80"/>
      <c r="N80"/>
      <c r="O80"/>
      <c r="P80"/>
      <c r="Q80"/>
      <c r="R80"/>
      <c r="S80"/>
      <c r="T80"/>
      <c r="U80"/>
      <c r="V80"/>
      <c r="W80"/>
      <c r="X80" s="2"/>
      <c r="Y80" s="2"/>
      <c r="Z80" s="2"/>
      <c r="AA80" s="2"/>
      <c r="AB80" s="2"/>
      <c r="AC80" s="2"/>
      <c r="AD80" s="2"/>
      <c r="AE80" s="2"/>
      <c r="AF80" s="2"/>
      <c r="AG80" s="2"/>
      <c r="AH80" s="2"/>
      <c r="AI80" s="2"/>
      <c r="AJ80" s="2"/>
      <c r="AK80" s="2"/>
      <c r="AL80" s="2"/>
      <c r="AM80" s="2"/>
      <c r="AN80" s="2"/>
      <c r="AO80" s="2"/>
      <c r="AP80" s="2"/>
      <c r="AQ80" s="2"/>
      <c r="AR80" s="2"/>
      <c r="AS80" s="2"/>
      <c r="AT80" s="2"/>
    </row>
    <row r="81" spans="1:46" s="11" customFormat="1" x14ac:dyDescent="0.2">
      <c r="A81" s="185"/>
      <c r="B81" s="185"/>
      <c r="C81" s="73" t="s">
        <v>24</v>
      </c>
      <c r="D81" s="2">
        <v>0</v>
      </c>
      <c r="E81"/>
      <c r="F81"/>
      <c r="G81"/>
      <c r="H81"/>
      <c r="I81"/>
      <c r="J81"/>
      <c r="K81"/>
      <c r="L81"/>
      <c r="M81"/>
      <c r="N81"/>
      <c r="O81"/>
      <c r="P81"/>
      <c r="Q81"/>
      <c r="R81"/>
      <c r="S81"/>
      <c r="T81"/>
      <c r="U81"/>
      <c r="V81"/>
      <c r="W81"/>
      <c r="X81" s="2"/>
      <c r="Y81" s="2"/>
      <c r="Z81" s="2"/>
      <c r="AA81" s="2"/>
      <c r="AB81" s="2"/>
      <c r="AC81" s="2"/>
      <c r="AD81" s="2"/>
      <c r="AE81" s="2"/>
      <c r="AF81" s="2"/>
      <c r="AG81" s="2"/>
      <c r="AH81" s="2"/>
      <c r="AI81" s="2"/>
      <c r="AJ81" s="2"/>
      <c r="AK81" s="2"/>
      <c r="AL81" s="2"/>
      <c r="AM81" s="2"/>
      <c r="AN81" s="2"/>
      <c r="AO81" s="2"/>
      <c r="AP81" s="2"/>
      <c r="AQ81" s="2"/>
      <c r="AR81" s="2"/>
      <c r="AS81" s="2"/>
      <c r="AT81" s="2"/>
    </row>
    <row r="82" spans="1:46" s="11" customFormat="1" x14ac:dyDescent="0.2">
      <c r="A82" s="185"/>
      <c r="B82" s="185"/>
      <c r="C82" s="5" t="s">
        <v>115</v>
      </c>
      <c r="D82" s="32" t="e">
        <v>#DIV/0!</v>
      </c>
      <c r="E82"/>
      <c r="F82"/>
      <c r="G82"/>
      <c r="H82"/>
      <c r="I82"/>
      <c r="J82"/>
      <c r="K82"/>
      <c r="L82"/>
      <c r="M82"/>
      <c r="N82"/>
      <c r="O82"/>
      <c r="P82"/>
      <c r="Q82"/>
      <c r="R82"/>
      <c r="S82"/>
      <c r="T82"/>
      <c r="U82"/>
      <c r="V82"/>
      <c r="W82"/>
      <c r="X82" s="2"/>
      <c r="Y82" s="2"/>
      <c r="Z82" s="2"/>
      <c r="AA82" s="2"/>
      <c r="AB82" s="2"/>
      <c r="AC82" s="2"/>
      <c r="AD82" s="2"/>
      <c r="AE82" s="2"/>
      <c r="AF82" s="2"/>
      <c r="AG82" s="2"/>
      <c r="AH82" s="2"/>
      <c r="AI82" s="2"/>
      <c r="AJ82" s="2"/>
      <c r="AK82" s="2"/>
      <c r="AL82" s="2"/>
      <c r="AM82" s="2"/>
      <c r="AN82" s="2"/>
      <c r="AO82" s="2"/>
      <c r="AP82" s="2"/>
      <c r="AQ82" s="2"/>
      <c r="AR82" s="2"/>
      <c r="AS82" s="2"/>
      <c r="AT82" s="2"/>
    </row>
    <row r="83" spans="1:46" s="11" customFormat="1" x14ac:dyDescent="0.2">
      <c r="A83" s="185"/>
      <c r="B83" s="185"/>
      <c r="C83" s="5" t="s">
        <v>113</v>
      </c>
      <c r="D83" s="32" t="e">
        <v>#DIV/0!</v>
      </c>
      <c r="E83"/>
      <c r="F83"/>
      <c r="G83"/>
      <c r="H83"/>
      <c r="I83"/>
      <c r="J83"/>
      <c r="K83"/>
      <c r="L83"/>
      <c r="M83"/>
      <c r="N83"/>
      <c r="O83"/>
      <c r="P83"/>
      <c r="Q83"/>
      <c r="R83"/>
      <c r="S83"/>
      <c r="T83"/>
      <c r="U83"/>
      <c r="V83"/>
      <c r="W83"/>
      <c r="X83" s="2"/>
      <c r="Y83" s="2"/>
      <c r="Z83" s="2"/>
      <c r="AA83" s="2"/>
      <c r="AB83" s="2"/>
      <c r="AC83" s="2"/>
      <c r="AD83" s="2"/>
      <c r="AE83" s="2"/>
      <c r="AF83" s="2"/>
      <c r="AG83" s="2"/>
      <c r="AH83" s="2"/>
      <c r="AI83" s="2"/>
      <c r="AJ83" s="2"/>
      <c r="AK83" s="2"/>
      <c r="AL83" s="2"/>
      <c r="AM83" s="2"/>
      <c r="AN83" s="2"/>
      <c r="AO83" s="2"/>
      <c r="AP83" s="2"/>
      <c r="AQ83" s="2"/>
      <c r="AR83" s="2"/>
      <c r="AS83" s="2"/>
      <c r="AT83" s="2"/>
    </row>
    <row r="84" spans="1:46" s="11" customFormat="1" x14ac:dyDescent="0.2">
      <c r="A84" s="185"/>
      <c r="B84" s="185"/>
      <c r="C84" s="5" t="s">
        <v>22</v>
      </c>
      <c r="D84" s="32" t="e">
        <v>#DIV/0!</v>
      </c>
      <c r="E84"/>
      <c r="F84"/>
      <c r="G84"/>
      <c r="H84"/>
      <c r="I84"/>
      <c r="J84"/>
      <c r="K84"/>
      <c r="L84"/>
      <c r="M84"/>
      <c r="N84"/>
      <c r="O84"/>
      <c r="P84"/>
      <c r="Q84"/>
      <c r="R84"/>
      <c r="S84"/>
      <c r="T84"/>
      <c r="U84"/>
      <c r="V84"/>
      <c r="W84"/>
      <c r="X84" s="2"/>
    </row>
    <row r="85" spans="1:46" s="11" customFormat="1" x14ac:dyDescent="0.2">
      <c r="A85" s="185"/>
      <c r="B85" s="185"/>
      <c r="C85" s="5" t="s">
        <v>116</v>
      </c>
      <c r="D85" s="32" t="e">
        <v>#DIV/0!</v>
      </c>
      <c r="E85"/>
      <c r="F85"/>
      <c r="G85"/>
      <c r="H85"/>
      <c r="I85"/>
      <c r="J85"/>
      <c r="K85"/>
      <c r="L85"/>
      <c r="M85"/>
      <c r="N85"/>
      <c r="O85"/>
      <c r="P85"/>
      <c r="Q85"/>
      <c r="R85"/>
      <c r="S85"/>
      <c r="T85"/>
      <c r="U85"/>
      <c r="V85"/>
      <c r="W85"/>
      <c r="X85" s="2"/>
    </row>
    <row r="86" spans="1:46" s="11" customFormat="1" x14ac:dyDescent="0.2">
      <c r="A86" s="185"/>
      <c r="B86" s="185"/>
      <c r="C86" s="5" t="s">
        <v>117</v>
      </c>
      <c r="D86" s="32" t="e">
        <v>#DIV/0!</v>
      </c>
      <c r="E86"/>
      <c r="F86"/>
      <c r="G86"/>
      <c r="H86"/>
      <c r="I86"/>
      <c r="J86"/>
      <c r="K86"/>
      <c r="L86"/>
      <c r="M86"/>
      <c r="N86"/>
      <c r="O86"/>
      <c r="P86"/>
      <c r="Q86"/>
      <c r="R86"/>
      <c r="S86"/>
      <c r="T86"/>
      <c r="U86"/>
      <c r="V86"/>
      <c r="W86"/>
      <c r="X86" s="2"/>
    </row>
    <row r="87" spans="1:46" s="11" customFormat="1" x14ac:dyDescent="0.2">
      <c r="A87" s="185"/>
      <c r="B87" s="185"/>
      <c r="C87" s="5" t="s">
        <v>125</v>
      </c>
      <c r="D87" s="32" t="e">
        <v>#DIV/0!</v>
      </c>
      <c r="E87"/>
      <c r="F87"/>
      <c r="G87"/>
      <c r="H87"/>
      <c r="I87"/>
      <c r="J87"/>
      <c r="K87"/>
      <c r="L87"/>
      <c r="M87"/>
      <c r="N87"/>
      <c r="O87"/>
      <c r="P87"/>
      <c r="Q87"/>
      <c r="R87"/>
      <c r="S87"/>
      <c r="T87"/>
      <c r="U87"/>
      <c r="V87"/>
      <c r="W87"/>
      <c r="X87" s="2"/>
    </row>
    <row r="88" spans="1:46" s="11" customFormat="1" x14ac:dyDescent="0.2">
      <c r="A88" s="185"/>
      <c r="B88" s="185"/>
      <c r="C88" s="5" t="s">
        <v>79</v>
      </c>
      <c r="D88" s="32" t="e">
        <v>#DIV/0!</v>
      </c>
      <c r="E88"/>
      <c r="F88"/>
      <c r="G88"/>
      <c r="H88"/>
      <c r="I88"/>
      <c r="J88"/>
      <c r="K88"/>
      <c r="L88"/>
      <c r="M88"/>
      <c r="N88"/>
      <c r="O88"/>
      <c r="P88"/>
      <c r="Q88"/>
      <c r="R88"/>
      <c r="S88"/>
      <c r="T88"/>
      <c r="U88"/>
      <c r="V88"/>
      <c r="W88"/>
      <c r="X88" s="2"/>
    </row>
    <row r="89" spans="1:46" s="11" customFormat="1" x14ac:dyDescent="0.2">
      <c r="A89" s="185"/>
      <c r="B89" s="185"/>
      <c r="C89" s="5" t="s">
        <v>76</v>
      </c>
      <c r="D89" s="32" t="e">
        <v>#DIV/0!</v>
      </c>
      <c r="E89"/>
      <c r="F89"/>
      <c r="G89"/>
      <c r="H89"/>
      <c r="I89"/>
      <c r="J89"/>
      <c r="K89"/>
      <c r="L89"/>
      <c r="M89"/>
      <c r="N89"/>
      <c r="O89"/>
      <c r="P89"/>
      <c r="Q89"/>
      <c r="R89"/>
      <c r="S89"/>
      <c r="T89"/>
      <c r="U89"/>
      <c r="V89"/>
      <c r="W89"/>
      <c r="X89" s="2"/>
    </row>
    <row r="90" spans="1:46" s="11" customFormat="1" x14ac:dyDescent="0.2">
      <c r="A90" s="185"/>
      <c r="B90" s="185"/>
      <c r="C90" s="5" t="s">
        <v>114</v>
      </c>
      <c r="D90" s="32" t="e">
        <v>#DIV/0!</v>
      </c>
      <c r="E90"/>
      <c r="F90"/>
      <c r="G90"/>
      <c r="H90"/>
      <c r="I90"/>
      <c r="J90"/>
      <c r="K90"/>
      <c r="L90"/>
      <c r="M90"/>
      <c r="N90"/>
      <c r="O90"/>
      <c r="P90"/>
      <c r="Q90"/>
      <c r="R90"/>
      <c r="S90"/>
      <c r="T90"/>
      <c r="U90"/>
      <c r="V90"/>
      <c r="W90"/>
      <c r="X90" s="2"/>
    </row>
    <row r="91" spans="1:46" s="11" customFormat="1" x14ac:dyDescent="0.2">
      <c r="A91" s="185"/>
      <c r="B91" s="185"/>
      <c r="C91" s="5" t="s">
        <v>23</v>
      </c>
      <c r="D91" s="32" t="e">
        <v>#DIV/0!</v>
      </c>
      <c r="E91"/>
      <c r="F91"/>
      <c r="G91"/>
      <c r="H91"/>
      <c r="I91"/>
      <c r="J91"/>
      <c r="K91"/>
      <c r="L91"/>
      <c r="M91"/>
      <c r="N91"/>
      <c r="O91"/>
      <c r="P91"/>
      <c r="Q91"/>
      <c r="R91"/>
      <c r="S91"/>
      <c r="T91"/>
      <c r="U91"/>
      <c r="V91"/>
      <c r="W91"/>
      <c r="X91" s="2"/>
    </row>
    <row r="92" spans="1:46" s="11" customFormat="1" x14ac:dyDescent="0.2">
      <c r="A92" s="185"/>
      <c r="B92" s="185"/>
      <c r="C92"/>
      <c r="D92"/>
      <c r="E92"/>
      <c r="F92"/>
      <c r="G92"/>
      <c r="H92"/>
      <c r="I92"/>
      <c r="J92"/>
      <c r="K92"/>
      <c r="L92"/>
      <c r="M92"/>
      <c r="N92"/>
      <c r="O92"/>
      <c r="P92"/>
      <c r="Q92"/>
      <c r="R92"/>
      <c r="S92"/>
      <c r="T92"/>
      <c r="U92"/>
      <c r="V92"/>
      <c r="W92"/>
      <c r="X92" s="2"/>
    </row>
    <row r="93" spans="1:46" s="11" customFormat="1" x14ac:dyDescent="0.2">
      <c r="A93" s="185"/>
      <c r="B93" s="185"/>
      <c r="C93"/>
      <c r="D93"/>
      <c r="E93"/>
      <c r="F93"/>
      <c r="G93"/>
      <c r="H93"/>
      <c r="I93"/>
      <c r="J93"/>
      <c r="K93"/>
      <c r="L93"/>
      <c r="M93"/>
      <c r="N93"/>
      <c r="O93" s="6"/>
      <c r="P93" s="6"/>
      <c r="Q93" s="6"/>
      <c r="R93" s="6"/>
      <c r="S93" s="6"/>
      <c r="T93" s="6"/>
      <c r="U93" s="6"/>
      <c r="V93" s="6"/>
      <c r="W93" s="6"/>
      <c r="X93" s="2"/>
    </row>
    <row r="94" spans="1:46" s="11" customFormat="1" x14ac:dyDescent="0.2">
      <c r="A94" s="185"/>
      <c r="B94" s="185"/>
      <c r="C94"/>
      <c r="D94"/>
      <c r="E94"/>
      <c r="F94"/>
      <c r="G94"/>
      <c r="H94"/>
      <c r="I94"/>
      <c r="J94"/>
      <c r="K94"/>
      <c r="L94"/>
      <c r="M94"/>
      <c r="N94"/>
      <c r="O94" s="6"/>
      <c r="P94" s="6"/>
      <c r="Q94" s="6"/>
      <c r="R94" s="6"/>
      <c r="S94" s="6"/>
      <c r="T94" s="6"/>
      <c r="U94" s="6"/>
      <c r="V94" s="6"/>
      <c r="W94" s="6"/>
      <c r="X94" s="2"/>
    </row>
    <row r="95" spans="1:46" s="11" customFormat="1" x14ac:dyDescent="0.2">
      <c r="A95" s="185"/>
      <c r="B95" s="185"/>
      <c r="C95"/>
      <c r="D95"/>
      <c r="E95"/>
      <c r="F95"/>
      <c r="G95"/>
      <c r="H95"/>
      <c r="I95"/>
      <c r="J95"/>
      <c r="K95"/>
      <c r="L95"/>
      <c r="M95"/>
      <c r="N95"/>
      <c r="O95" s="6"/>
      <c r="P95" s="6"/>
      <c r="Q95" s="6"/>
      <c r="R95" s="6"/>
      <c r="S95" s="6"/>
      <c r="T95" s="6"/>
      <c r="U95" s="6"/>
      <c r="V95" s="6"/>
      <c r="W95" s="6"/>
      <c r="X95" s="2"/>
    </row>
    <row r="96" spans="1:46" s="11" customFormat="1" x14ac:dyDescent="0.2">
      <c r="A96" s="185"/>
      <c r="B96" s="185"/>
      <c r="C96"/>
      <c r="D96"/>
      <c r="E96"/>
      <c r="F96"/>
      <c r="G96"/>
      <c r="H96"/>
      <c r="I96"/>
      <c r="J96"/>
      <c r="K96"/>
      <c r="L96"/>
      <c r="M96"/>
      <c r="N96"/>
      <c r="O96" s="6"/>
      <c r="P96" s="6"/>
      <c r="Q96" s="6"/>
      <c r="R96" s="6"/>
      <c r="S96" s="6"/>
      <c r="T96" s="6"/>
      <c r="U96" s="6"/>
      <c r="V96" s="6"/>
      <c r="W96" s="6"/>
      <c r="X96" s="2"/>
    </row>
    <row r="97" spans="1:24" s="11" customFormat="1" x14ac:dyDescent="0.2">
      <c r="A97" s="185"/>
      <c r="B97" s="185"/>
      <c r="C97"/>
      <c r="D97"/>
      <c r="E97"/>
      <c r="F97"/>
      <c r="G97"/>
      <c r="H97"/>
      <c r="I97"/>
      <c r="J97"/>
      <c r="K97"/>
      <c r="L97"/>
      <c r="M97"/>
      <c r="N97"/>
      <c r="O97" s="6"/>
      <c r="P97" s="6"/>
      <c r="Q97" s="6"/>
      <c r="R97" s="6"/>
      <c r="S97" s="6"/>
      <c r="T97" s="6"/>
      <c r="U97" s="6"/>
      <c r="V97" s="6"/>
      <c r="W97" s="6"/>
      <c r="X97" s="2"/>
    </row>
    <row r="98" spans="1:24" s="11" customFormat="1" x14ac:dyDescent="0.2">
      <c r="A98" s="185"/>
      <c r="B98" s="185"/>
      <c r="C98"/>
      <c r="D98"/>
      <c r="E98"/>
      <c r="F98"/>
      <c r="G98"/>
      <c r="H98"/>
      <c r="I98"/>
      <c r="J98"/>
      <c r="K98"/>
      <c r="L98"/>
      <c r="M98"/>
      <c r="N98"/>
      <c r="O98" s="6"/>
      <c r="P98" s="6"/>
      <c r="Q98" s="6"/>
      <c r="R98" s="6"/>
      <c r="S98" s="6"/>
      <c r="T98" s="6"/>
      <c r="U98" s="6"/>
      <c r="V98" s="6"/>
      <c r="W98" s="6"/>
      <c r="X98" s="2"/>
    </row>
    <row r="99" spans="1:24" s="11" customFormat="1" x14ac:dyDescent="0.2">
      <c r="A99" s="185"/>
      <c r="B99" s="185"/>
      <c r="C99"/>
      <c r="D99"/>
      <c r="E99"/>
      <c r="F99"/>
      <c r="G99"/>
      <c r="H99"/>
      <c r="I99"/>
      <c r="J99"/>
      <c r="K99"/>
      <c r="L99"/>
      <c r="M99"/>
      <c r="N99"/>
      <c r="O99" s="6"/>
      <c r="P99" s="6"/>
      <c r="Q99" s="6"/>
      <c r="R99" s="6"/>
      <c r="S99" s="6"/>
      <c r="T99" s="6"/>
      <c r="U99" s="6"/>
      <c r="V99" s="6"/>
      <c r="W99" s="6"/>
      <c r="X99" s="2"/>
    </row>
    <row r="100" spans="1:24" s="11" customFormat="1" x14ac:dyDescent="0.2">
      <c r="A100" s="185"/>
      <c r="B100" s="185"/>
      <c r="C100"/>
      <c r="D100"/>
      <c r="E100"/>
      <c r="F100"/>
      <c r="G100"/>
      <c r="H100"/>
      <c r="I100"/>
      <c r="J100"/>
      <c r="K100"/>
      <c r="L100"/>
      <c r="M100"/>
      <c r="N100"/>
      <c r="O100" s="6"/>
      <c r="P100" s="6"/>
      <c r="Q100" s="6"/>
      <c r="R100" s="6"/>
      <c r="S100" s="6"/>
      <c r="T100" s="6"/>
      <c r="U100" s="6"/>
      <c r="V100" s="6"/>
      <c r="W100" s="6"/>
      <c r="X100" s="2"/>
    </row>
    <row r="101" spans="1:24" x14ac:dyDescent="0.2">
      <c r="C101"/>
      <c r="D101"/>
      <c r="E101" s="6"/>
      <c r="F101" s="6"/>
      <c r="G101" s="6"/>
      <c r="H101" s="6"/>
      <c r="I101" s="6"/>
      <c r="J101" s="6"/>
      <c r="K101" s="6"/>
      <c r="L101" s="6"/>
      <c r="M101" s="6"/>
      <c r="N101" s="6"/>
      <c r="O101" s="6"/>
      <c r="P101" s="6"/>
      <c r="Q101" s="6"/>
      <c r="R101" s="6"/>
      <c r="S101" s="6"/>
      <c r="T101" s="6"/>
      <c r="U101" s="6"/>
      <c r="V101" s="6"/>
      <c r="W101" s="6"/>
      <c r="X101"/>
    </row>
    <row r="102" spans="1:24" x14ac:dyDescent="0.2">
      <c r="C102"/>
      <c r="D102"/>
      <c r="E102" s="6"/>
      <c r="F102" s="6"/>
      <c r="G102" s="6"/>
      <c r="H102" s="6"/>
      <c r="I102" s="6"/>
      <c r="J102" s="6"/>
      <c r="K102" s="6"/>
      <c r="L102" s="6"/>
      <c r="M102" s="6"/>
      <c r="N102" s="6"/>
      <c r="O102" s="6"/>
      <c r="P102" s="6"/>
      <c r="Q102" s="6"/>
      <c r="R102" s="6"/>
      <c r="S102" s="6"/>
      <c r="T102" s="6"/>
      <c r="U102" s="6"/>
      <c r="V102" s="6"/>
      <c r="W102" s="6"/>
      <c r="X102"/>
    </row>
    <row r="103" spans="1:24" x14ac:dyDescent="0.2">
      <c r="C103"/>
      <c r="D103"/>
      <c r="E103" s="6"/>
      <c r="F103" s="6"/>
      <c r="G103" s="6"/>
      <c r="H103" s="6"/>
      <c r="I103" s="6"/>
      <c r="J103" s="6"/>
      <c r="K103" s="6"/>
      <c r="L103" s="6"/>
      <c r="M103" s="6"/>
      <c r="N103" s="6"/>
      <c r="O103" s="6"/>
      <c r="P103" s="6"/>
      <c r="Q103" s="6"/>
      <c r="R103" s="6"/>
      <c r="S103" s="6"/>
      <c r="T103" s="6"/>
      <c r="U103" s="6"/>
      <c r="V103" s="6"/>
      <c r="W103" s="6"/>
      <c r="X103"/>
    </row>
    <row r="104" spans="1:24" x14ac:dyDescent="0.2">
      <c r="C104"/>
      <c r="D104"/>
      <c r="E104" s="6"/>
      <c r="F104" s="6"/>
      <c r="G104" s="6"/>
      <c r="H104" s="6"/>
      <c r="I104" s="6"/>
      <c r="J104" s="6"/>
      <c r="K104" s="6"/>
      <c r="L104" s="6"/>
      <c r="M104" s="6"/>
      <c r="N104" s="6"/>
      <c r="O104" s="6"/>
      <c r="P104" s="6"/>
      <c r="Q104" s="6"/>
      <c r="R104" s="6"/>
      <c r="S104" s="6"/>
      <c r="T104" s="6"/>
      <c r="U104" s="6"/>
      <c r="V104" s="6"/>
      <c r="W104" s="6"/>
      <c r="X104"/>
    </row>
    <row r="105" spans="1:24" x14ac:dyDescent="0.2">
      <c r="C105"/>
      <c r="D105"/>
      <c r="E105" s="6"/>
      <c r="F105" s="6"/>
      <c r="G105" s="6"/>
      <c r="H105" s="6"/>
      <c r="I105" s="6"/>
      <c r="J105" s="6"/>
      <c r="K105" s="6"/>
      <c r="L105" s="6"/>
      <c r="M105" s="6"/>
      <c r="N105" s="6"/>
      <c r="O105" s="6"/>
      <c r="P105" s="6"/>
      <c r="Q105" s="6"/>
      <c r="R105" s="6"/>
      <c r="S105" s="6"/>
      <c r="T105" s="6"/>
      <c r="U105" s="6"/>
      <c r="V105" s="6"/>
      <c r="W105" s="6"/>
      <c r="X105"/>
    </row>
    <row r="106" spans="1:24" x14ac:dyDescent="0.2">
      <c r="C106"/>
      <c r="D106"/>
      <c r="E106" s="6"/>
      <c r="F106" s="6"/>
      <c r="G106" s="6"/>
      <c r="H106" s="6"/>
      <c r="I106" s="6"/>
      <c r="J106" s="6"/>
      <c r="K106" s="6"/>
      <c r="L106" s="6"/>
      <c r="M106" s="6"/>
      <c r="N106" s="6"/>
      <c r="O106" s="6"/>
      <c r="P106" s="6"/>
      <c r="Q106" s="6"/>
      <c r="R106" s="6"/>
      <c r="S106" s="6"/>
      <c r="T106" s="6"/>
      <c r="U106" s="6"/>
      <c r="V106" s="6"/>
      <c r="W106" s="6"/>
      <c r="X106"/>
    </row>
    <row r="107" spans="1:24" x14ac:dyDescent="0.2">
      <c r="C107"/>
      <c r="D107"/>
      <c r="E107" s="6"/>
      <c r="F107" s="6"/>
      <c r="G107" s="6"/>
      <c r="H107" s="6"/>
      <c r="I107" s="6"/>
      <c r="J107" s="6"/>
      <c r="K107" s="6"/>
      <c r="L107" s="6"/>
      <c r="M107" s="6"/>
      <c r="N107" s="6"/>
      <c r="O107" s="6"/>
      <c r="P107" s="6"/>
      <c r="Q107" s="6"/>
      <c r="R107" s="6"/>
      <c r="S107" s="6"/>
      <c r="T107" s="6"/>
      <c r="U107" s="6"/>
      <c r="V107" s="6"/>
      <c r="W107" s="6"/>
      <c r="X107"/>
    </row>
    <row r="108" spans="1:24" x14ac:dyDescent="0.2">
      <c r="C108"/>
      <c r="D108"/>
      <c r="E108" s="6"/>
      <c r="F108" s="6"/>
      <c r="G108" s="6"/>
      <c r="H108" s="6"/>
      <c r="I108" s="6"/>
      <c r="J108" s="6"/>
      <c r="K108" s="6"/>
      <c r="L108" s="6"/>
      <c r="M108" s="6"/>
      <c r="N108" s="6"/>
      <c r="O108" s="6"/>
      <c r="P108" s="6"/>
      <c r="Q108" s="6"/>
      <c r="R108" s="6"/>
      <c r="S108" s="6"/>
      <c r="T108" s="6"/>
      <c r="U108" s="6"/>
      <c r="V108" s="6"/>
      <c r="W108" s="6"/>
      <c r="X108" s="6"/>
    </row>
    <row r="109" spans="1:24" x14ac:dyDescent="0.2">
      <c r="C109"/>
      <c r="D109"/>
      <c r="E109"/>
    </row>
    <row r="110" spans="1:24" x14ac:dyDescent="0.2">
      <c r="C110"/>
      <c r="D110"/>
      <c r="E110"/>
    </row>
    <row r="111" spans="1:24" x14ac:dyDescent="0.2">
      <c r="C111"/>
      <c r="D111"/>
      <c r="E111"/>
    </row>
    <row r="112" spans="1:24" x14ac:dyDescent="0.2">
      <c r="C112"/>
      <c r="D112"/>
      <c r="E112"/>
    </row>
    <row r="113" spans="3:5" x14ac:dyDescent="0.2">
      <c r="C113"/>
      <c r="D113"/>
      <c r="E113"/>
    </row>
    <row r="140" spans="1:24" s="14" customFormat="1" x14ac:dyDescent="0.2">
      <c r="A140" s="184" t="s">
        <v>52</v>
      </c>
      <c r="B140" s="184"/>
      <c r="C140" s="101"/>
      <c r="D140" s="73" t="s">
        <v>126</v>
      </c>
      <c r="E140"/>
      <c r="F140"/>
      <c r="G140"/>
      <c r="H140"/>
      <c r="I140"/>
      <c r="J140"/>
      <c r="K140"/>
      <c r="L140"/>
      <c r="M140"/>
      <c r="N140"/>
      <c r="O140"/>
      <c r="P140"/>
      <c r="Q140"/>
      <c r="R140"/>
      <c r="S140"/>
      <c r="T140"/>
      <c r="U140"/>
      <c r="V140"/>
      <c r="W140"/>
    </row>
    <row r="141" spans="1:24" s="11" customFormat="1" x14ac:dyDescent="0.2">
      <c r="A141" s="185"/>
      <c r="B141" s="185"/>
      <c r="C141" s="101" t="s">
        <v>50</v>
      </c>
      <c r="D141" s="2">
        <v>0</v>
      </c>
      <c r="E141"/>
      <c r="F141"/>
      <c r="G141"/>
      <c r="H141"/>
      <c r="I141"/>
      <c r="J141"/>
      <c r="K141"/>
      <c r="L141"/>
      <c r="M141"/>
      <c r="N141"/>
      <c r="O141"/>
      <c r="P141"/>
      <c r="Q141"/>
      <c r="R141"/>
      <c r="S141"/>
      <c r="T141"/>
      <c r="U141"/>
      <c r="V141"/>
      <c r="W141"/>
      <c r="X141" s="2"/>
    </row>
    <row r="142" spans="1:24" s="11" customFormat="1" x14ac:dyDescent="0.2">
      <c r="A142" s="185"/>
      <c r="B142" s="185"/>
      <c r="C142" s="5" t="s">
        <v>119</v>
      </c>
      <c r="D142" s="6" t="e">
        <v>#DIV/0!</v>
      </c>
      <c r="E142"/>
      <c r="F142"/>
      <c r="G142"/>
      <c r="H142"/>
      <c r="I142"/>
      <c r="J142"/>
      <c r="K142"/>
      <c r="L142"/>
      <c r="M142"/>
      <c r="N142"/>
      <c r="O142"/>
      <c r="P142"/>
      <c r="Q142"/>
      <c r="R142"/>
      <c r="S142"/>
      <c r="T142"/>
      <c r="U142"/>
      <c r="V142"/>
      <c r="W142"/>
      <c r="X142" s="2"/>
    </row>
    <row r="143" spans="1:24" s="11" customFormat="1" x14ac:dyDescent="0.2">
      <c r="A143" s="185"/>
      <c r="B143" s="185"/>
      <c r="C143" s="5" t="s">
        <v>120</v>
      </c>
      <c r="D143" s="6" t="e">
        <v>#DIV/0!</v>
      </c>
      <c r="E143"/>
      <c r="F143"/>
      <c r="G143"/>
      <c r="H143"/>
      <c r="I143"/>
      <c r="J143"/>
      <c r="K143"/>
      <c r="L143"/>
      <c r="M143"/>
      <c r="N143"/>
      <c r="O143"/>
      <c r="P143"/>
      <c r="Q143"/>
      <c r="R143"/>
      <c r="S143"/>
      <c r="T143"/>
      <c r="U143"/>
      <c r="V143"/>
      <c r="W143"/>
      <c r="X143" s="2"/>
    </row>
    <row r="144" spans="1:24" s="11" customFormat="1" x14ac:dyDescent="0.2">
      <c r="A144" s="185"/>
      <c r="B144" s="185"/>
      <c r="C144" s="5" t="s">
        <v>79</v>
      </c>
      <c r="D144" s="6" t="e">
        <v>#DIV/0!</v>
      </c>
      <c r="E144"/>
      <c r="F144"/>
      <c r="G144"/>
      <c r="H144"/>
      <c r="I144"/>
      <c r="J144"/>
      <c r="K144"/>
      <c r="L144"/>
      <c r="M144"/>
      <c r="N144"/>
      <c r="O144"/>
      <c r="P144"/>
      <c r="Q144"/>
      <c r="R144"/>
      <c r="S144"/>
      <c r="T144"/>
      <c r="U144"/>
      <c r="V144"/>
      <c r="W144"/>
      <c r="X144" s="2"/>
    </row>
    <row r="145" spans="1:24" s="11" customFormat="1" x14ac:dyDescent="0.2">
      <c r="A145" s="185"/>
      <c r="B145" s="185"/>
      <c r="C145" s="5" t="s">
        <v>78</v>
      </c>
      <c r="D145" s="6" t="e">
        <v>#DIV/0!</v>
      </c>
      <c r="E145"/>
      <c r="F145"/>
      <c r="G145"/>
      <c r="H145"/>
      <c r="I145"/>
      <c r="J145"/>
      <c r="K145"/>
      <c r="L145"/>
      <c r="M145"/>
      <c r="N145"/>
      <c r="O145"/>
      <c r="P145"/>
      <c r="Q145"/>
      <c r="R145"/>
      <c r="S145"/>
      <c r="T145"/>
      <c r="U145"/>
      <c r="V145"/>
      <c r="W145"/>
      <c r="X145" s="2"/>
    </row>
    <row r="146" spans="1:24" s="11" customFormat="1" x14ac:dyDescent="0.2">
      <c r="A146" s="185"/>
      <c r="B146" s="185"/>
      <c r="C146" s="5" t="s">
        <v>77</v>
      </c>
      <c r="D146" s="6" t="e">
        <v>#DIV/0!</v>
      </c>
      <c r="E146"/>
      <c r="F146"/>
      <c r="G146"/>
      <c r="H146"/>
      <c r="I146"/>
      <c r="J146"/>
      <c r="K146"/>
      <c r="L146"/>
      <c r="M146"/>
      <c r="N146"/>
      <c r="O146"/>
      <c r="P146"/>
      <c r="Q146"/>
      <c r="R146"/>
      <c r="S146"/>
      <c r="T146"/>
      <c r="U146"/>
      <c r="V146"/>
      <c r="W146"/>
      <c r="X146" s="2"/>
    </row>
    <row r="147" spans="1:24" s="11" customFormat="1" x14ac:dyDescent="0.2">
      <c r="A147" s="185"/>
      <c r="B147" s="185"/>
      <c r="C147" s="5" t="s">
        <v>121</v>
      </c>
      <c r="D147" s="6" t="e">
        <v>#DIV/0!</v>
      </c>
      <c r="E147"/>
      <c r="F147"/>
      <c r="G147"/>
      <c r="H147"/>
      <c r="I147"/>
      <c r="J147"/>
      <c r="K147"/>
      <c r="L147"/>
      <c r="M147"/>
      <c r="N147"/>
      <c r="O147"/>
      <c r="P147"/>
      <c r="Q147"/>
      <c r="R147"/>
      <c r="S147"/>
      <c r="T147"/>
      <c r="U147"/>
      <c r="V147"/>
      <c r="W147"/>
      <c r="X147" s="2"/>
    </row>
    <row r="148" spans="1:24" s="11" customFormat="1" x14ac:dyDescent="0.2">
      <c r="A148" s="185"/>
      <c r="B148" s="185"/>
      <c r="C148" s="5" t="s">
        <v>122</v>
      </c>
      <c r="D148" s="6" t="e">
        <v>#DIV/0!</v>
      </c>
      <c r="E148"/>
      <c r="F148"/>
      <c r="G148"/>
      <c r="H148"/>
      <c r="I148"/>
      <c r="J148"/>
      <c r="K148"/>
      <c r="L148"/>
      <c r="M148"/>
      <c r="N148"/>
      <c r="O148"/>
      <c r="P148"/>
      <c r="Q148"/>
      <c r="R148"/>
      <c r="S148"/>
      <c r="T148"/>
      <c r="U148"/>
      <c r="V148"/>
      <c r="W148"/>
      <c r="X148" s="2"/>
    </row>
    <row r="149" spans="1:24" s="11" customFormat="1" x14ac:dyDescent="0.2">
      <c r="A149" s="185"/>
      <c r="B149" s="185"/>
      <c r="C149" s="5" t="s">
        <v>123</v>
      </c>
      <c r="D149" s="6" t="e">
        <v>#DIV/0!</v>
      </c>
      <c r="E149"/>
      <c r="F149"/>
      <c r="G149"/>
      <c r="H149"/>
      <c r="I149"/>
      <c r="J149"/>
      <c r="K149"/>
      <c r="L149"/>
      <c r="M149"/>
      <c r="N149"/>
      <c r="O149"/>
      <c r="P149"/>
      <c r="Q149"/>
      <c r="R149"/>
      <c r="S149"/>
      <c r="T149"/>
      <c r="U149"/>
      <c r="V149"/>
      <c r="W149"/>
      <c r="X149" s="2"/>
    </row>
    <row r="150" spans="1:24" s="11" customFormat="1" x14ac:dyDescent="0.2">
      <c r="A150" s="185"/>
      <c r="B150" s="185"/>
      <c r="C150" s="5" t="s">
        <v>30</v>
      </c>
      <c r="D150" s="6" t="e">
        <v>#DIV/0!</v>
      </c>
      <c r="E150"/>
      <c r="F150"/>
      <c r="G150"/>
      <c r="H150"/>
      <c r="I150"/>
      <c r="J150"/>
      <c r="K150"/>
      <c r="L150"/>
      <c r="M150"/>
      <c r="N150"/>
      <c r="O150"/>
      <c r="P150"/>
      <c r="Q150"/>
      <c r="R150"/>
      <c r="S150"/>
      <c r="T150"/>
      <c r="U150"/>
      <c r="V150"/>
      <c r="W150"/>
      <c r="X150" s="2"/>
    </row>
    <row r="151" spans="1:24" s="11" customFormat="1" x14ac:dyDescent="0.2">
      <c r="A151" s="185"/>
      <c r="B151" s="185"/>
      <c r="C151" s="5" t="s">
        <v>124</v>
      </c>
      <c r="D151" s="6" t="e">
        <v>#DIV/0!</v>
      </c>
      <c r="E151"/>
      <c r="F151"/>
      <c r="G151"/>
      <c r="H151"/>
      <c r="I151"/>
      <c r="J151"/>
      <c r="K151"/>
      <c r="L151"/>
      <c r="M151"/>
      <c r="N151"/>
      <c r="O151"/>
      <c r="P151"/>
      <c r="Q151"/>
      <c r="R151"/>
      <c r="S151"/>
      <c r="T151"/>
      <c r="U151"/>
      <c r="V151"/>
      <c r="W151"/>
      <c r="X151" s="2"/>
    </row>
    <row r="152" spans="1:24" s="11" customFormat="1" x14ac:dyDescent="0.2">
      <c r="A152" s="185"/>
      <c r="B152" s="185"/>
      <c r="C152" s="5" t="s">
        <v>23</v>
      </c>
      <c r="D152" s="6" t="e">
        <v>#DIV/0!</v>
      </c>
      <c r="E152"/>
      <c r="F152"/>
      <c r="G152"/>
      <c r="H152"/>
      <c r="I152"/>
      <c r="J152"/>
      <c r="K152"/>
      <c r="L152"/>
      <c r="M152"/>
      <c r="N152"/>
      <c r="O152"/>
      <c r="P152"/>
      <c r="Q152"/>
      <c r="R152"/>
      <c r="S152"/>
      <c r="T152"/>
      <c r="U152"/>
      <c r="V152"/>
      <c r="W152"/>
      <c r="X152" s="2"/>
    </row>
    <row r="153" spans="1:24" s="11" customFormat="1" x14ac:dyDescent="0.2">
      <c r="A153" s="185"/>
      <c r="B153" s="185"/>
      <c r="C153"/>
      <c r="D153"/>
      <c r="E153"/>
      <c r="F153"/>
      <c r="G153"/>
      <c r="H153"/>
      <c r="I153"/>
      <c r="J153"/>
      <c r="K153"/>
      <c r="L153"/>
      <c r="M153"/>
      <c r="N153"/>
      <c r="O153"/>
      <c r="P153"/>
      <c r="Q153"/>
      <c r="R153"/>
      <c r="S153"/>
      <c r="T153"/>
      <c r="U153"/>
      <c r="V153"/>
      <c r="W153"/>
      <c r="X153" s="2"/>
    </row>
    <row r="154" spans="1:24" s="11" customFormat="1" x14ac:dyDescent="0.2">
      <c r="A154" s="185"/>
      <c r="B154" s="185"/>
      <c r="C154"/>
      <c r="D154"/>
      <c r="E154"/>
      <c r="F154"/>
      <c r="G154"/>
      <c r="H154"/>
      <c r="I154"/>
      <c r="J154"/>
      <c r="K154"/>
      <c r="L154"/>
      <c r="M154"/>
      <c r="N154"/>
      <c r="O154"/>
      <c r="P154"/>
      <c r="Q154" s="2"/>
      <c r="R154" s="2"/>
      <c r="S154" s="2"/>
      <c r="T154" s="2"/>
      <c r="U154" s="2"/>
      <c r="V154" s="2"/>
      <c r="W154" s="2"/>
      <c r="X154" s="2"/>
    </row>
    <row r="155" spans="1:24" s="11" customFormat="1" x14ac:dyDescent="0.2">
      <c r="A155" s="185"/>
      <c r="B155" s="185"/>
      <c r="C155"/>
      <c r="D155"/>
      <c r="E155"/>
      <c r="F155"/>
      <c r="G155"/>
      <c r="H155"/>
      <c r="I155"/>
      <c r="J155"/>
      <c r="K155"/>
      <c r="L155"/>
      <c r="M155"/>
      <c r="N155"/>
      <c r="O155"/>
      <c r="P155"/>
      <c r="Q155" s="6"/>
      <c r="R155" s="6"/>
      <c r="S155" s="6"/>
      <c r="T155" s="6"/>
      <c r="U155" s="6"/>
      <c r="V155" s="6"/>
      <c r="W155" s="6"/>
      <c r="X155" s="6"/>
    </row>
    <row r="156" spans="1:24" s="11" customFormat="1" x14ac:dyDescent="0.2">
      <c r="A156" s="185"/>
      <c r="B156" s="185"/>
      <c r="C156"/>
      <c r="D156"/>
      <c r="E156"/>
      <c r="F156"/>
      <c r="G156"/>
      <c r="H156"/>
      <c r="I156"/>
      <c r="J156"/>
      <c r="K156"/>
      <c r="L156"/>
      <c r="M156"/>
      <c r="N156"/>
      <c r="O156"/>
      <c r="P156"/>
    </row>
    <row r="157" spans="1:24" s="11" customFormat="1" x14ac:dyDescent="0.2">
      <c r="A157" s="185"/>
      <c r="B157" s="185"/>
      <c r="C157"/>
      <c r="D157"/>
      <c r="E157"/>
      <c r="F157"/>
      <c r="G157"/>
      <c r="H157"/>
      <c r="I157"/>
      <c r="J157"/>
      <c r="K157"/>
      <c r="L157"/>
      <c r="M157"/>
      <c r="N157"/>
      <c r="O157"/>
      <c r="P157"/>
    </row>
    <row r="158" spans="1:24" s="11" customFormat="1" x14ac:dyDescent="0.2">
      <c r="A158" s="185"/>
      <c r="B158" s="185"/>
      <c r="C158"/>
      <c r="D158"/>
      <c r="E158"/>
      <c r="F158"/>
      <c r="G158"/>
      <c r="H158"/>
      <c r="I158"/>
      <c r="J158"/>
      <c r="K158"/>
      <c r="L158"/>
      <c r="M158"/>
      <c r="N158"/>
      <c r="O158"/>
      <c r="P158"/>
    </row>
    <row r="159" spans="1:24" s="11" customFormat="1" x14ac:dyDescent="0.2">
      <c r="A159" s="185"/>
      <c r="B159" s="185"/>
      <c r="C159"/>
      <c r="D159"/>
      <c r="E159"/>
      <c r="F159"/>
      <c r="G159"/>
      <c r="H159"/>
      <c r="I159"/>
      <c r="J159"/>
      <c r="K159"/>
      <c r="L159"/>
      <c r="M159"/>
      <c r="N159"/>
      <c r="O159"/>
      <c r="P159"/>
    </row>
    <row r="160" spans="1:24" s="11" customFormat="1" x14ac:dyDescent="0.2">
      <c r="A160" s="185"/>
      <c r="B160" s="185"/>
      <c r="C160"/>
      <c r="D160"/>
      <c r="E160"/>
      <c r="F160"/>
      <c r="G160"/>
      <c r="H160"/>
      <c r="I160"/>
      <c r="J160"/>
      <c r="K160"/>
      <c r="L160"/>
      <c r="M160"/>
      <c r="N160"/>
      <c r="O160"/>
      <c r="P160"/>
    </row>
    <row r="161" spans="3:16" s="11" customFormat="1" x14ac:dyDescent="0.2">
      <c r="C161"/>
      <c r="D161"/>
      <c r="E161"/>
      <c r="F161"/>
      <c r="G161"/>
      <c r="H161"/>
      <c r="I161"/>
      <c r="J161"/>
      <c r="K161"/>
      <c r="L161"/>
      <c r="M161"/>
      <c r="N161"/>
      <c r="O161"/>
      <c r="P161"/>
    </row>
    <row r="162" spans="3:16" x14ac:dyDescent="0.2">
      <c r="C162"/>
      <c r="D162"/>
    </row>
    <row r="163" spans="3:16" x14ac:dyDescent="0.2">
      <c r="C163"/>
      <c r="D163"/>
    </row>
    <row r="164" spans="3:16" x14ac:dyDescent="0.2">
      <c r="C164"/>
      <c r="D164"/>
    </row>
    <row r="165" spans="3:16" x14ac:dyDescent="0.2">
      <c r="C165"/>
      <c r="D165"/>
    </row>
    <row r="166" spans="3:16" x14ac:dyDescent="0.2">
      <c r="C166"/>
      <c r="D166"/>
    </row>
    <row r="167" spans="3:16" x14ac:dyDescent="0.2">
      <c r="C167"/>
      <c r="D167"/>
    </row>
    <row r="168" spans="3:16" x14ac:dyDescent="0.2">
      <c r="C168"/>
      <c r="D168"/>
    </row>
    <row r="169" spans="3:16" x14ac:dyDescent="0.2">
      <c r="C169"/>
      <c r="D169"/>
    </row>
    <row r="170" spans="3:16" x14ac:dyDescent="0.2">
      <c r="C170"/>
      <c r="D170"/>
    </row>
    <row r="171" spans="3:16" x14ac:dyDescent="0.2">
      <c r="C171"/>
      <c r="D171"/>
    </row>
    <row r="172" spans="3:16" x14ac:dyDescent="0.2">
      <c r="C172"/>
      <c r="D172"/>
    </row>
    <row r="173" spans="3:16" x14ac:dyDescent="0.2">
      <c r="C173"/>
      <c r="D173"/>
    </row>
    <row r="174" spans="3:16" x14ac:dyDescent="0.2">
      <c r="C174"/>
      <c r="D174"/>
    </row>
    <row r="175" spans="3:16" x14ac:dyDescent="0.2">
      <c r="C175"/>
      <c r="D175"/>
    </row>
    <row r="176" spans="3:16" x14ac:dyDescent="0.2">
      <c r="C176"/>
      <c r="D176"/>
    </row>
    <row r="177" spans="3:4" x14ac:dyDescent="0.2">
      <c r="C177"/>
      <c r="D177"/>
    </row>
    <row r="178" spans="3:4" x14ac:dyDescent="0.2">
      <c r="C178"/>
      <c r="D178"/>
    </row>
    <row r="179" spans="3:4" x14ac:dyDescent="0.2">
      <c r="C179"/>
      <c r="D179"/>
    </row>
    <row r="180" spans="3:4" x14ac:dyDescent="0.2">
      <c r="C180"/>
      <c r="D180"/>
    </row>
    <row r="181" spans="3:4" x14ac:dyDescent="0.2">
      <c r="C181"/>
      <c r="D181"/>
    </row>
    <row r="182" spans="3:4" x14ac:dyDescent="0.2">
      <c r="C182"/>
      <c r="D182"/>
    </row>
    <row r="183" spans="3:4" x14ac:dyDescent="0.2">
      <c r="C183"/>
      <c r="D183"/>
    </row>
    <row r="184" spans="3:4" x14ac:dyDescent="0.2">
      <c r="C184"/>
      <c r="D184"/>
    </row>
    <row r="185" spans="3:4" x14ac:dyDescent="0.2">
      <c r="C185"/>
      <c r="D185"/>
    </row>
    <row r="186" spans="3:4" x14ac:dyDescent="0.2">
      <c r="C186"/>
      <c r="D186"/>
    </row>
    <row r="187" spans="3:4" x14ac:dyDescent="0.2">
      <c r="C187"/>
      <c r="D187"/>
    </row>
  </sheetData>
  <sheetProtection selectLockedCells="1" pivotTables="0" selectUnlockedCells="1"/>
  <mergeCells count="5">
    <mergeCell ref="A80:B100"/>
    <mergeCell ref="A140:B160"/>
    <mergeCell ref="A55:B75"/>
    <mergeCell ref="A1:U1"/>
    <mergeCell ref="J2:O4"/>
  </mergeCells>
  <pageMargins left="0.7" right="0.7" top="0.75" bottom="0.75" header="0.3" footer="0.3"/>
  <pageSetup orientation="portrait" horizontalDpi="1200" verticalDpi="1200" r:id="rId6"/>
  <drawing r:id="rId7"/>
  <extLst>
    <ext xmlns:x14="http://schemas.microsoft.com/office/spreadsheetml/2009/9/main" uri="{A8765BA9-456A-4dab-B4F3-ACF838C121DE}">
      <x14:slicerList>
        <x14:slicer r:id="rId8"/>
      </x14:slicerList>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2">
    <tabColor rgb="FF0070C0"/>
  </sheetPr>
  <dimension ref="A1:AS160"/>
  <sheetViews>
    <sheetView showGridLines="0" showRowColHeaders="0" workbookViewId="0">
      <selection activeCell="A2" sqref="A2"/>
    </sheetView>
  </sheetViews>
  <sheetFormatPr baseColWidth="10" defaultColWidth="18.33203125" defaultRowHeight="15" x14ac:dyDescent="0.2"/>
  <cols>
    <col min="1" max="1" width="18.33203125" style="9"/>
    <col min="2" max="2" width="34.83203125" style="9" bestFit="1" customWidth="1"/>
    <col min="3" max="3" width="10.83203125" style="9" bestFit="1" customWidth="1"/>
    <col min="4" max="4" width="27" style="9" bestFit="1" customWidth="1"/>
    <col min="5" max="5" width="11.5" style="9" bestFit="1" customWidth="1"/>
    <col min="6" max="6" width="12.83203125" style="9" customWidth="1"/>
    <col min="7" max="7" width="12.5" style="9" customWidth="1"/>
    <col min="8" max="8" width="12.83203125" style="9" customWidth="1"/>
    <col min="9" max="9" width="12.6640625" style="9" customWidth="1"/>
    <col min="10" max="11" width="10.83203125" style="9" customWidth="1"/>
    <col min="12" max="16384" width="18.33203125" style="9"/>
  </cols>
  <sheetData>
    <row r="1" spans="1:21" ht="31.5" customHeight="1" x14ac:dyDescent="0.35">
      <c r="A1" s="186" t="s">
        <v>46</v>
      </c>
      <c r="B1" s="186"/>
      <c r="C1" s="186"/>
      <c r="D1" s="186"/>
      <c r="E1" s="186"/>
      <c r="F1" s="186"/>
      <c r="G1" s="186"/>
      <c r="H1" s="186"/>
      <c r="I1" s="186"/>
      <c r="J1" s="186"/>
      <c r="K1" s="186"/>
      <c r="L1" s="186"/>
      <c r="M1" s="186"/>
      <c r="N1" s="186"/>
      <c r="O1" s="59"/>
      <c r="P1" s="59"/>
      <c r="Q1" s="59"/>
      <c r="R1" s="59"/>
      <c r="S1" s="59"/>
      <c r="T1" s="59"/>
      <c r="U1" s="59"/>
    </row>
    <row r="2" spans="1:21" ht="15" customHeight="1" x14ac:dyDescent="0.2">
      <c r="B2" s="23"/>
      <c r="C2" s="23" t="s">
        <v>47</v>
      </c>
      <c r="D2" s="24"/>
      <c r="E2" s="24" t="s">
        <v>47</v>
      </c>
      <c r="G2" s="187" t="s">
        <v>75</v>
      </c>
      <c r="H2" s="187"/>
      <c r="I2" s="187"/>
      <c r="J2" s="187"/>
      <c r="K2" s="187"/>
    </row>
    <row r="3" spans="1:21" x14ac:dyDescent="0.2">
      <c r="B3" s="23" t="s">
        <v>19</v>
      </c>
      <c r="C3" s="99" t="s">
        <v>93</v>
      </c>
      <c r="D3" s="24"/>
      <c r="E3" s="98" t="s">
        <v>93</v>
      </c>
      <c r="G3" s="188"/>
      <c r="H3" s="188"/>
      <c r="I3" s="188"/>
      <c r="J3" s="188"/>
      <c r="K3" s="188"/>
    </row>
    <row r="4" spans="1:21" ht="16" x14ac:dyDescent="0.2">
      <c r="B4" s="16" t="s">
        <v>36</v>
      </c>
      <c r="C4" s="104">
        <v>0</v>
      </c>
      <c r="D4" s="16" t="s">
        <v>49</v>
      </c>
      <c r="E4" s="15" t="e">
        <v>#DIV/0!</v>
      </c>
      <c r="G4" s="188"/>
      <c r="H4" s="188"/>
      <c r="I4" s="188"/>
      <c r="J4" s="188"/>
      <c r="K4" s="188"/>
    </row>
    <row r="5" spans="1:21" ht="16" x14ac:dyDescent="0.2">
      <c r="B5" s="16" t="s">
        <v>37</v>
      </c>
      <c r="C5" s="104">
        <v>0</v>
      </c>
      <c r="D5"/>
      <c r="E5"/>
    </row>
    <row r="6" spans="1:21" x14ac:dyDescent="0.2">
      <c r="B6"/>
      <c r="C6"/>
    </row>
    <row r="7" spans="1:21" x14ac:dyDescent="0.2">
      <c r="B7"/>
      <c r="C7"/>
    </row>
    <row r="38" spans="1:45" ht="80" x14ac:dyDescent="0.2">
      <c r="B38" s="20" t="s">
        <v>46</v>
      </c>
      <c r="C38" s="106" t="s">
        <v>60</v>
      </c>
      <c r="D38" s="106" t="s">
        <v>29</v>
      </c>
      <c r="E38" s="106" t="s">
        <v>80</v>
      </c>
      <c r="F38" s="17" t="s">
        <v>44</v>
      </c>
      <c r="G38" s="17" t="s">
        <v>45</v>
      </c>
      <c r="H38" s="18" t="s">
        <v>40</v>
      </c>
      <c r="I38" s="18" t="s">
        <v>41</v>
      </c>
      <c r="J38"/>
      <c r="K38"/>
      <c r="L38"/>
      <c r="M38"/>
    </row>
    <row r="39" spans="1:45" ht="16" x14ac:dyDescent="0.2">
      <c r="B39" s="10" t="s">
        <v>93</v>
      </c>
      <c r="C39" s="102">
        <v>0</v>
      </c>
      <c r="D39" s="102">
        <v>0</v>
      </c>
      <c r="E39" s="13" t="e">
        <v>#DIV/0!</v>
      </c>
      <c r="F39" s="102">
        <v>0</v>
      </c>
      <c r="G39" s="12" t="e">
        <v>#DIV/0!</v>
      </c>
      <c r="H39" s="102">
        <v>0</v>
      </c>
      <c r="I39" s="12" t="e">
        <v>#DIV/0!</v>
      </c>
      <c r="J39"/>
      <c r="K39"/>
      <c r="L39"/>
      <c r="M39"/>
    </row>
    <row r="40" spans="1:45" x14ac:dyDescent="0.2">
      <c r="B40"/>
      <c r="C40"/>
      <c r="D40"/>
      <c r="E40"/>
      <c r="F40"/>
      <c r="G40"/>
      <c r="H40"/>
      <c r="I40"/>
      <c r="J40"/>
      <c r="K40"/>
    </row>
    <row r="41" spans="1:45" x14ac:dyDescent="0.2">
      <c r="B41"/>
      <c r="C41"/>
      <c r="D41"/>
      <c r="E41"/>
      <c r="F41"/>
      <c r="G41"/>
      <c r="H41"/>
      <c r="I41"/>
      <c r="J41"/>
      <c r="K41"/>
    </row>
    <row r="42" spans="1:45" x14ac:dyDescent="0.2">
      <c r="A42" s="189" t="s">
        <v>51</v>
      </c>
      <c r="B42"/>
      <c r="C42" s="4" t="s">
        <v>47</v>
      </c>
      <c r="D42"/>
      <c r="E42"/>
      <c r="F42"/>
      <c r="G42"/>
      <c r="H42"/>
      <c r="I42"/>
      <c r="J42"/>
      <c r="K42"/>
      <c r="L42"/>
      <c r="M42"/>
      <c r="N42"/>
      <c r="O42"/>
      <c r="P42"/>
      <c r="Q42"/>
      <c r="R42"/>
      <c r="S42"/>
      <c r="T42"/>
      <c r="U42"/>
      <c r="V42"/>
      <c r="W42"/>
      <c r="X42"/>
      <c r="Y42"/>
      <c r="Z42"/>
      <c r="AA42"/>
      <c r="AB42"/>
      <c r="AC42"/>
      <c r="AD42"/>
      <c r="AE42"/>
      <c r="AF42"/>
      <c r="AG42"/>
      <c r="AH42"/>
      <c r="AI42"/>
      <c r="AJ42"/>
      <c r="AK42"/>
      <c r="AL42"/>
      <c r="AM42"/>
      <c r="AN42"/>
      <c r="AO42"/>
      <c r="AP42"/>
      <c r="AQ42"/>
      <c r="AR42"/>
      <c r="AS42"/>
    </row>
    <row r="43" spans="1:45" x14ac:dyDescent="0.2">
      <c r="A43" s="190"/>
      <c r="B43" s="4" t="s">
        <v>24</v>
      </c>
      <c r="C43" t="s">
        <v>93</v>
      </c>
      <c r="D43"/>
      <c r="E43"/>
      <c r="F43"/>
      <c r="G43"/>
      <c r="H43"/>
      <c r="I43"/>
      <c r="J43"/>
      <c r="K43"/>
      <c r="L43"/>
      <c r="M43"/>
      <c r="N43"/>
      <c r="O43"/>
      <c r="P43"/>
      <c r="Q43"/>
      <c r="R43"/>
      <c r="S43"/>
      <c r="T43"/>
      <c r="U43"/>
      <c r="V43"/>
      <c r="W43"/>
      <c r="X43"/>
      <c r="Y43"/>
      <c r="Z43"/>
      <c r="AA43"/>
      <c r="AB43"/>
      <c r="AC43"/>
      <c r="AD43"/>
      <c r="AE43"/>
      <c r="AF43"/>
      <c r="AG43"/>
      <c r="AH43"/>
      <c r="AI43"/>
      <c r="AJ43"/>
      <c r="AK43"/>
      <c r="AL43"/>
      <c r="AM43"/>
      <c r="AN43"/>
      <c r="AO43"/>
      <c r="AP43"/>
      <c r="AQ43"/>
      <c r="AR43"/>
      <c r="AS43"/>
    </row>
    <row r="44" spans="1:45" x14ac:dyDescent="0.2">
      <c r="A44" s="190"/>
      <c r="B44" s="5" t="s">
        <v>115</v>
      </c>
      <c r="C44" s="6" t="e">
        <v>#DIV/0!</v>
      </c>
      <c r="D44"/>
      <c r="E44"/>
      <c r="F44"/>
      <c r="G44"/>
      <c r="H44"/>
      <c r="I44"/>
      <c r="J44"/>
      <c r="K44"/>
      <c r="L44"/>
      <c r="M44"/>
      <c r="N44"/>
      <c r="O44"/>
      <c r="P44"/>
      <c r="Q44"/>
      <c r="R44"/>
      <c r="S44"/>
      <c r="T44"/>
      <c r="U44"/>
      <c r="V44"/>
      <c r="W44"/>
      <c r="X44"/>
      <c r="Y44"/>
      <c r="Z44"/>
      <c r="AA44"/>
      <c r="AB44"/>
      <c r="AC44"/>
      <c r="AD44"/>
      <c r="AE44"/>
      <c r="AF44"/>
      <c r="AG44"/>
      <c r="AH44"/>
      <c r="AI44"/>
      <c r="AJ44"/>
      <c r="AK44"/>
      <c r="AL44"/>
      <c r="AM44"/>
      <c r="AN44"/>
      <c r="AO44"/>
      <c r="AP44"/>
      <c r="AQ44"/>
      <c r="AR44"/>
      <c r="AS44"/>
    </row>
    <row r="45" spans="1:45" x14ac:dyDescent="0.2">
      <c r="A45" s="190"/>
      <c r="B45" s="5" t="s">
        <v>113</v>
      </c>
      <c r="C45" s="6" t="e">
        <v>#DIV/0!</v>
      </c>
      <c r="D45"/>
      <c r="E45"/>
      <c r="F45"/>
      <c r="G45"/>
      <c r="H45"/>
      <c r="I45"/>
      <c r="J45"/>
      <c r="K45"/>
      <c r="L45"/>
      <c r="M45"/>
      <c r="N45"/>
      <c r="O45"/>
      <c r="P45"/>
      <c r="Q45"/>
      <c r="R45"/>
      <c r="S45"/>
      <c r="T45"/>
      <c r="U45"/>
      <c r="V45"/>
      <c r="W45"/>
      <c r="X45"/>
      <c r="Y45"/>
      <c r="Z45"/>
      <c r="AA45"/>
      <c r="AB45"/>
      <c r="AC45"/>
      <c r="AD45"/>
      <c r="AE45"/>
      <c r="AF45"/>
      <c r="AG45"/>
      <c r="AH45"/>
      <c r="AI45"/>
      <c r="AJ45"/>
      <c r="AK45"/>
      <c r="AL45"/>
      <c r="AM45"/>
      <c r="AN45"/>
      <c r="AO45"/>
      <c r="AP45"/>
      <c r="AQ45"/>
      <c r="AR45"/>
      <c r="AS45"/>
    </row>
    <row r="46" spans="1:45" x14ac:dyDescent="0.2">
      <c r="A46" s="190"/>
      <c r="B46" s="5" t="s">
        <v>22</v>
      </c>
      <c r="C46" s="6" t="e">
        <v>#DIV/0!</v>
      </c>
      <c r="D46"/>
      <c r="E46"/>
      <c r="F46"/>
      <c r="G46"/>
      <c r="H46"/>
      <c r="I46"/>
      <c r="J46"/>
      <c r="K46"/>
      <c r="L46"/>
      <c r="M46"/>
      <c r="N46"/>
    </row>
    <row r="47" spans="1:45" x14ac:dyDescent="0.2">
      <c r="A47" s="190"/>
      <c r="B47" s="5" t="s">
        <v>116</v>
      </c>
      <c r="C47" s="6" t="e">
        <v>#DIV/0!</v>
      </c>
      <c r="D47"/>
      <c r="E47"/>
      <c r="F47"/>
      <c r="G47"/>
      <c r="H47"/>
      <c r="I47"/>
      <c r="J47"/>
      <c r="K47"/>
      <c r="L47"/>
    </row>
    <row r="48" spans="1:45" x14ac:dyDescent="0.2">
      <c r="A48" s="190"/>
      <c r="B48" s="5" t="s">
        <v>117</v>
      </c>
      <c r="C48" s="6" t="e">
        <v>#DIV/0!</v>
      </c>
      <c r="D48"/>
      <c r="E48"/>
      <c r="F48"/>
    </row>
    <row r="49" spans="1:6" x14ac:dyDescent="0.2">
      <c r="A49" s="190"/>
      <c r="B49" s="5" t="s">
        <v>118</v>
      </c>
      <c r="C49" s="6" t="e">
        <v>#DIV/0!</v>
      </c>
      <c r="D49"/>
      <c r="E49"/>
      <c r="F49"/>
    </row>
    <row r="50" spans="1:6" x14ac:dyDescent="0.2">
      <c r="A50" s="190"/>
      <c r="B50" s="5" t="s">
        <v>79</v>
      </c>
      <c r="C50" s="6" t="e">
        <v>#DIV/0!</v>
      </c>
      <c r="D50"/>
      <c r="E50"/>
      <c r="F50"/>
    </row>
    <row r="51" spans="1:6" x14ac:dyDescent="0.2">
      <c r="A51" s="190"/>
      <c r="B51" s="5" t="s">
        <v>76</v>
      </c>
      <c r="C51" s="6" t="e">
        <v>#DIV/0!</v>
      </c>
      <c r="D51"/>
      <c r="E51"/>
      <c r="F51"/>
    </row>
    <row r="52" spans="1:6" x14ac:dyDescent="0.2">
      <c r="A52" s="190"/>
      <c r="B52" s="5" t="s">
        <v>114</v>
      </c>
      <c r="C52" s="6" t="e">
        <v>#DIV/0!</v>
      </c>
      <c r="D52"/>
      <c r="E52"/>
      <c r="F52"/>
    </row>
    <row r="53" spans="1:6" x14ac:dyDescent="0.2">
      <c r="A53" s="190"/>
      <c r="B53" s="5" t="s">
        <v>23</v>
      </c>
      <c r="C53" s="6" t="e">
        <v>#DIV/0!</v>
      </c>
      <c r="D53"/>
      <c r="E53"/>
      <c r="F53"/>
    </row>
    <row r="54" spans="1:6" x14ac:dyDescent="0.2">
      <c r="A54" s="190"/>
      <c r="B54"/>
      <c r="C54"/>
      <c r="D54"/>
      <c r="E54"/>
      <c r="F54"/>
    </row>
    <row r="55" spans="1:6" x14ac:dyDescent="0.2">
      <c r="B55"/>
      <c r="C55"/>
      <c r="D55"/>
    </row>
    <row r="56" spans="1:6" x14ac:dyDescent="0.2">
      <c r="B56"/>
      <c r="C56"/>
      <c r="D56"/>
    </row>
    <row r="57" spans="1:6" x14ac:dyDescent="0.2">
      <c r="B57"/>
      <c r="C57"/>
      <c r="D57"/>
    </row>
    <row r="58" spans="1:6" x14ac:dyDescent="0.2">
      <c r="B58"/>
      <c r="C58"/>
      <c r="D58"/>
    </row>
    <row r="59" spans="1:6" x14ac:dyDescent="0.2">
      <c r="B59"/>
      <c r="C59"/>
      <c r="D59"/>
    </row>
    <row r="86" spans="1:15" x14ac:dyDescent="0.2">
      <c r="A86" s="189" t="s">
        <v>52</v>
      </c>
      <c r="B86"/>
      <c r="C86" s="4" t="s">
        <v>47</v>
      </c>
      <c r="D86"/>
      <c r="E86"/>
      <c r="F86"/>
      <c r="G86"/>
      <c r="H86"/>
      <c r="I86"/>
      <c r="J86"/>
      <c r="K86"/>
      <c r="L86"/>
      <c r="M86"/>
      <c r="N86"/>
      <c r="O86"/>
    </row>
    <row r="87" spans="1:15" x14ac:dyDescent="0.2">
      <c r="A87" s="190"/>
      <c r="B87" s="4" t="s">
        <v>50</v>
      </c>
      <c r="C87" t="s">
        <v>93</v>
      </c>
      <c r="D87"/>
      <c r="E87"/>
      <c r="F87"/>
      <c r="G87"/>
      <c r="H87"/>
      <c r="I87"/>
      <c r="J87"/>
      <c r="K87"/>
      <c r="L87"/>
      <c r="M87"/>
      <c r="N87"/>
      <c r="O87"/>
    </row>
    <row r="88" spans="1:15" x14ac:dyDescent="0.2">
      <c r="A88" s="190"/>
      <c r="B88" s="5" t="s">
        <v>119</v>
      </c>
      <c r="C88" s="6" t="e">
        <v>#DIV/0!</v>
      </c>
      <c r="D88"/>
      <c r="E88"/>
      <c r="F88"/>
      <c r="G88"/>
      <c r="H88"/>
      <c r="I88"/>
      <c r="J88"/>
      <c r="K88"/>
      <c r="L88"/>
      <c r="M88"/>
      <c r="N88"/>
      <c r="O88"/>
    </row>
    <row r="89" spans="1:15" x14ac:dyDescent="0.2">
      <c r="A89" s="190"/>
      <c r="B89" s="5" t="s">
        <v>120</v>
      </c>
      <c r="C89" s="6" t="e">
        <v>#DIV/0!</v>
      </c>
      <c r="D89"/>
      <c r="E89"/>
      <c r="F89"/>
      <c r="G89"/>
      <c r="H89"/>
      <c r="I89"/>
      <c r="J89"/>
      <c r="K89"/>
      <c r="L89"/>
      <c r="M89"/>
      <c r="N89"/>
      <c r="O89"/>
    </row>
    <row r="90" spans="1:15" x14ac:dyDescent="0.2">
      <c r="A90" s="190"/>
      <c r="B90" s="5" t="s">
        <v>79</v>
      </c>
      <c r="C90" s="6" t="e">
        <v>#DIV/0!</v>
      </c>
      <c r="D90"/>
      <c r="E90"/>
      <c r="F90"/>
      <c r="G90"/>
      <c r="H90"/>
      <c r="I90"/>
      <c r="J90"/>
      <c r="K90"/>
      <c r="L90"/>
      <c r="M90"/>
      <c r="N90"/>
      <c r="O90"/>
    </row>
    <row r="91" spans="1:15" x14ac:dyDescent="0.2">
      <c r="A91" s="190"/>
      <c r="B91" s="5" t="s">
        <v>78</v>
      </c>
      <c r="C91" s="6" t="e">
        <v>#DIV/0!</v>
      </c>
      <c r="D91"/>
      <c r="E91"/>
      <c r="F91"/>
      <c r="G91"/>
      <c r="H91"/>
      <c r="I91"/>
      <c r="J91"/>
      <c r="K91"/>
      <c r="L91"/>
      <c r="M91"/>
      <c r="N91"/>
      <c r="O91"/>
    </row>
    <row r="92" spans="1:15" x14ac:dyDescent="0.2">
      <c r="A92" s="190"/>
      <c r="B92" s="5" t="s">
        <v>77</v>
      </c>
      <c r="C92" s="6" t="e">
        <v>#DIV/0!</v>
      </c>
      <c r="D92"/>
      <c r="E92"/>
      <c r="F92"/>
      <c r="G92"/>
    </row>
    <row r="93" spans="1:15" x14ac:dyDescent="0.2">
      <c r="A93" s="190"/>
      <c r="B93" s="5" t="s">
        <v>121</v>
      </c>
      <c r="C93" s="6" t="e">
        <v>#DIV/0!</v>
      </c>
      <c r="D93"/>
      <c r="E93"/>
      <c r="F93"/>
      <c r="G93"/>
    </row>
    <row r="94" spans="1:15" x14ac:dyDescent="0.2">
      <c r="A94" s="190"/>
      <c r="B94" s="5" t="s">
        <v>122</v>
      </c>
      <c r="C94" s="6" t="e">
        <v>#DIV/0!</v>
      </c>
      <c r="D94"/>
      <c r="E94"/>
      <c r="F94"/>
      <c r="G94"/>
    </row>
    <row r="95" spans="1:15" x14ac:dyDescent="0.2">
      <c r="A95" s="190"/>
      <c r="B95" s="5" t="s">
        <v>123</v>
      </c>
      <c r="C95" s="6" t="e">
        <v>#DIV/0!</v>
      </c>
      <c r="D95"/>
      <c r="E95"/>
      <c r="F95"/>
      <c r="G95"/>
    </row>
    <row r="96" spans="1:15" x14ac:dyDescent="0.2">
      <c r="A96" s="190"/>
      <c r="B96" s="5" t="s">
        <v>30</v>
      </c>
      <c r="C96" s="6" t="e">
        <v>#DIV/0!</v>
      </c>
      <c r="D96"/>
      <c r="E96"/>
      <c r="F96"/>
      <c r="G96"/>
    </row>
    <row r="97" spans="1:7" x14ac:dyDescent="0.2">
      <c r="A97" s="190"/>
      <c r="B97" s="5" t="s">
        <v>124</v>
      </c>
      <c r="C97" s="6" t="e">
        <v>#DIV/0!</v>
      </c>
      <c r="D97"/>
      <c r="E97"/>
      <c r="F97"/>
      <c r="G97"/>
    </row>
    <row r="98" spans="1:7" x14ac:dyDescent="0.2">
      <c r="A98" s="190"/>
      <c r="B98" s="5" t="s">
        <v>23</v>
      </c>
      <c r="C98" s="6" t="e">
        <v>#DIV/0!</v>
      </c>
      <c r="D98"/>
      <c r="E98"/>
      <c r="F98"/>
      <c r="G98"/>
    </row>
    <row r="99" spans="1:7" x14ac:dyDescent="0.2">
      <c r="A99" s="190"/>
      <c r="B99"/>
      <c r="C99"/>
      <c r="D99"/>
      <c r="E99"/>
      <c r="F99"/>
      <c r="G99"/>
    </row>
    <row r="100" spans="1:7" x14ac:dyDescent="0.2">
      <c r="B100"/>
      <c r="C100"/>
      <c r="D100"/>
      <c r="E100"/>
      <c r="F100"/>
      <c r="G100"/>
    </row>
    <row r="101" spans="1:7" x14ac:dyDescent="0.2">
      <c r="B101"/>
      <c r="C101"/>
      <c r="D101"/>
    </row>
    <row r="102" spans="1:7" x14ac:dyDescent="0.2">
      <c r="B102"/>
      <c r="C102"/>
      <c r="D102"/>
    </row>
    <row r="103" spans="1:7" x14ac:dyDescent="0.2">
      <c r="B103"/>
      <c r="C103"/>
      <c r="D103"/>
    </row>
    <row r="104" spans="1:7" x14ac:dyDescent="0.2">
      <c r="B104"/>
      <c r="C104"/>
    </row>
    <row r="105" spans="1:7" x14ac:dyDescent="0.2">
      <c r="B105"/>
      <c r="C105"/>
    </row>
    <row r="106" spans="1:7" x14ac:dyDescent="0.2">
      <c r="B106"/>
      <c r="C106"/>
    </row>
    <row r="107" spans="1:7" x14ac:dyDescent="0.2">
      <c r="B107"/>
      <c r="C107"/>
    </row>
    <row r="108" spans="1:7" x14ac:dyDescent="0.2">
      <c r="B108"/>
      <c r="C108"/>
    </row>
    <row r="109" spans="1:7" x14ac:dyDescent="0.2">
      <c r="B109"/>
      <c r="C109"/>
    </row>
    <row r="110" spans="1:7" x14ac:dyDescent="0.2">
      <c r="B110"/>
      <c r="C110"/>
    </row>
    <row r="111" spans="1:7" x14ac:dyDescent="0.2">
      <c r="B111"/>
      <c r="C111"/>
    </row>
    <row r="112" spans="1:7" x14ac:dyDescent="0.2">
      <c r="B112"/>
      <c r="C112"/>
    </row>
    <row r="113" spans="2:3" x14ac:dyDescent="0.2">
      <c r="B113"/>
      <c r="C113"/>
    </row>
    <row r="114" spans="2:3" x14ac:dyDescent="0.2">
      <c r="B114"/>
      <c r="C114"/>
    </row>
    <row r="115" spans="2:3" x14ac:dyDescent="0.2">
      <c r="B115"/>
      <c r="C115"/>
    </row>
    <row r="116" spans="2:3" x14ac:dyDescent="0.2">
      <c r="B116"/>
      <c r="C116"/>
    </row>
    <row r="117" spans="2:3" x14ac:dyDescent="0.2">
      <c r="B117"/>
      <c r="C117"/>
    </row>
    <row r="118" spans="2:3" x14ac:dyDescent="0.2">
      <c r="B118"/>
      <c r="C118"/>
    </row>
    <row r="119" spans="2:3" x14ac:dyDescent="0.2">
      <c r="B119"/>
      <c r="C119"/>
    </row>
    <row r="120" spans="2:3" x14ac:dyDescent="0.2">
      <c r="B120"/>
      <c r="C120"/>
    </row>
    <row r="121" spans="2:3" x14ac:dyDescent="0.2">
      <c r="B121"/>
      <c r="C121"/>
    </row>
    <row r="122" spans="2:3" x14ac:dyDescent="0.2">
      <c r="B122"/>
      <c r="C122"/>
    </row>
    <row r="123" spans="2:3" x14ac:dyDescent="0.2">
      <c r="B123"/>
      <c r="C123"/>
    </row>
    <row r="124" spans="2:3" x14ac:dyDescent="0.2">
      <c r="B124"/>
      <c r="C124"/>
    </row>
    <row r="125" spans="2:3" x14ac:dyDescent="0.2">
      <c r="B125"/>
      <c r="C125"/>
    </row>
    <row r="126" spans="2:3" x14ac:dyDescent="0.2">
      <c r="B126"/>
      <c r="C126"/>
    </row>
    <row r="127" spans="2:3" x14ac:dyDescent="0.2">
      <c r="B127"/>
      <c r="C127"/>
    </row>
    <row r="128" spans="2:3" x14ac:dyDescent="0.2">
      <c r="B128"/>
      <c r="C128"/>
    </row>
    <row r="129" spans="2:13" x14ac:dyDescent="0.2">
      <c r="B129"/>
      <c r="C129"/>
    </row>
    <row r="130" spans="2:13" x14ac:dyDescent="0.2">
      <c r="B130"/>
      <c r="C130"/>
    </row>
    <row r="131" spans="2:13" x14ac:dyDescent="0.2">
      <c r="B131"/>
      <c r="C131"/>
      <c r="F131"/>
      <c r="G131"/>
    </row>
    <row r="132" spans="2:13" x14ac:dyDescent="0.2">
      <c r="B132"/>
      <c r="C132"/>
    </row>
    <row r="133" spans="2:13" x14ac:dyDescent="0.2">
      <c r="H133"/>
      <c r="I133"/>
      <c r="J133"/>
      <c r="K133"/>
      <c r="L133"/>
      <c r="M133"/>
    </row>
    <row r="134" spans="2:13" x14ac:dyDescent="0.2">
      <c r="H134"/>
      <c r="I134"/>
      <c r="J134"/>
      <c r="K134"/>
      <c r="L134"/>
      <c r="M134"/>
    </row>
    <row r="135" spans="2:13" x14ac:dyDescent="0.2">
      <c r="H135"/>
      <c r="I135"/>
      <c r="J135"/>
      <c r="K135"/>
      <c r="L135"/>
      <c r="M135"/>
    </row>
    <row r="136" spans="2:13" x14ac:dyDescent="0.2">
      <c r="F136"/>
      <c r="G136" s="7"/>
      <c r="H136" s="7"/>
      <c r="I136" s="7"/>
      <c r="J136"/>
      <c r="K136"/>
      <c r="L136"/>
      <c r="M136"/>
    </row>
    <row r="137" spans="2:13" x14ac:dyDescent="0.2">
      <c r="B137"/>
      <c r="C137"/>
      <c r="D137"/>
      <c r="E137"/>
      <c r="F137"/>
      <c r="G137"/>
      <c r="H137"/>
    </row>
    <row r="138" spans="2:13" x14ac:dyDescent="0.2">
      <c r="B138"/>
      <c r="C138"/>
      <c r="D138"/>
      <c r="F138"/>
      <c r="G138"/>
      <c r="H138"/>
    </row>
    <row r="139" spans="2:13" x14ac:dyDescent="0.2">
      <c r="B139"/>
      <c r="C139"/>
      <c r="D139"/>
      <c r="F139"/>
      <c r="G139"/>
      <c r="H139"/>
    </row>
    <row r="140" spans="2:13" x14ac:dyDescent="0.2">
      <c r="B140"/>
      <c r="C140"/>
      <c r="D140"/>
      <c r="F140"/>
      <c r="G140"/>
      <c r="H140"/>
    </row>
    <row r="141" spans="2:13" x14ac:dyDescent="0.2">
      <c r="B141"/>
      <c r="C141"/>
      <c r="D141"/>
      <c r="F141"/>
      <c r="G141"/>
      <c r="H141"/>
    </row>
    <row r="142" spans="2:13" x14ac:dyDescent="0.2">
      <c r="B142"/>
      <c r="C142"/>
      <c r="D142"/>
      <c r="F142"/>
      <c r="G142"/>
      <c r="H142"/>
    </row>
    <row r="143" spans="2:13" x14ac:dyDescent="0.2">
      <c r="B143"/>
      <c r="C143"/>
      <c r="D143"/>
      <c r="F143"/>
      <c r="G143"/>
      <c r="H143"/>
    </row>
    <row r="144" spans="2:13" x14ac:dyDescent="0.2">
      <c r="B144"/>
      <c r="C144"/>
      <c r="D144"/>
      <c r="F144"/>
      <c r="G144"/>
      <c r="H144"/>
    </row>
    <row r="145" spans="2:8" x14ac:dyDescent="0.2">
      <c r="B145"/>
      <c r="C145"/>
      <c r="D145"/>
      <c r="F145"/>
      <c r="G145"/>
      <c r="H145"/>
    </row>
    <row r="146" spans="2:8" x14ac:dyDescent="0.2">
      <c r="B146"/>
      <c r="C146"/>
      <c r="D146"/>
      <c r="F146"/>
      <c r="G146"/>
      <c r="H146"/>
    </row>
    <row r="147" spans="2:8" x14ac:dyDescent="0.2">
      <c r="B147"/>
      <c r="C147"/>
      <c r="D147"/>
      <c r="F147"/>
      <c r="G147"/>
      <c r="H147"/>
    </row>
    <row r="148" spans="2:8" x14ac:dyDescent="0.2">
      <c r="B148"/>
      <c r="C148"/>
      <c r="D148"/>
      <c r="F148"/>
      <c r="G148"/>
      <c r="H148"/>
    </row>
    <row r="149" spans="2:8" x14ac:dyDescent="0.2">
      <c r="B149"/>
      <c r="C149"/>
      <c r="D149"/>
      <c r="F149"/>
      <c r="G149"/>
      <c r="H149"/>
    </row>
    <row r="150" spans="2:8" x14ac:dyDescent="0.2">
      <c r="B150"/>
      <c r="C150"/>
      <c r="D150"/>
      <c r="F150"/>
      <c r="G150"/>
      <c r="H150"/>
    </row>
    <row r="151" spans="2:8" x14ac:dyDescent="0.2">
      <c r="B151"/>
      <c r="C151"/>
    </row>
    <row r="152" spans="2:8" x14ac:dyDescent="0.2">
      <c r="B152"/>
      <c r="C152"/>
    </row>
    <row r="153" spans="2:8" x14ac:dyDescent="0.2">
      <c r="B153"/>
      <c r="C153"/>
    </row>
    <row r="154" spans="2:8" x14ac:dyDescent="0.2">
      <c r="B154"/>
      <c r="C154"/>
    </row>
    <row r="155" spans="2:8" x14ac:dyDescent="0.2">
      <c r="B155"/>
      <c r="C155"/>
    </row>
    <row r="156" spans="2:8" x14ac:dyDescent="0.2">
      <c r="B156"/>
      <c r="C156"/>
    </row>
    <row r="157" spans="2:8" x14ac:dyDescent="0.2">
      <c r="B157"/>
      <c r="C157"/>
    </row>
    <row r="158" spans="2:8" x14ac:dyDescent="0.2">
      <c r="B158"/>
      <c r="C158"/>
    </row>
    <row r="159" spans="2:8" x14ac:dyDescent="0.2">
      <c r="B159"/>
      <c r="C159"/>
    </row>
    <row r="160" spans="2:8" x14ac:dyDescent="0.2">
      <c r="B160"/>
      <c r="C160"/>
    </row>
  </sheetData>
  <mergeCells count="4">
    <mergeCell ref="A42:A54"/>
    <mergeCell ref="A86:A99"/>
    <mergeCell ref="A1:N1"/>
    <mergeCell ref="G2:K4"/>
  </mergeCells>
  <pageMargins left="0.7" right="0.7" top="0.75" bottom="0.75" header="0.3" footer="0.3"/>
  <pageSetup orientation="portrait" horizontalDpi="0" verticalDpi="0" r:id="rId6"/>
  <drawing r:id="rId7"/>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3">
    <tabColor theme="6" tint="-0.499984740745262"/>
  </sheetPr>
  <dimension ref="A1:AK27"/>
  <sheetViews>
    <sheetView topLeftCell="A22" zoomScale="110" zoomScaleNormal="110" zoomScaleSheetLayoutView="100" workbookViewId="0">
      <selection activeCell="A23" sqref="A23"/>
    </sheetView>
  </sheetViews>
  <sheetFormatPr baseColWidth="10" defaultColWidth="15.5" defaultRowHeight="15" x14ac:dyDescent="0.2"/>
  <sheetData>
    <row r="1" spans="1:34" s="80" customFormat="1" ht="48" hidden="1" x14ac:dyDescent="0.2">
      <c r="A1" s="74" t="s">
        <v>109</v>
      </c>
      <c r="B1" s="74" t="s">
        <v>59</v>
      </c>
      <c r="C1" s="74" t="s">
        <v>0</v>
      </c>
      <c r="D1" s="74" t="s">
        <v>26</v>
      </c>
      <c r="E1" s="75" t="s">
        <v>99</v>
      </c>
      <c r="F1" s="75" t="s">
        <v>100</v>
      </c>
      <c r="G1" s="75" t="s">
        <v>1</v>
      </c>
      <c r="H1" s="75" t="s">
        <v>2</v>
      </c>
      <c r="I1" s="75" t="s">
        <v>3</v>
      </c>
      <c r="J1" s="75" t="s">
        <v>4</v>
      </c>
      <c r="K1" s="75" t="s">
        <v>101</v>
      </c>
      <c r="L1" s="75" t="s">
        <v>7</v>
      </c>
      <c r="M1" s="75" t="s">
        <v>102</v>
      </c>
      <c r="N1" s="75" t="s">
        <v>8</v>
      </c>
      <c r="O1" s="75" t="s">
        <v>15</v>
      </c>
      <c r="P1" s="75" t="s">
        <v>28</v>
      </c>
      <c r="Q1" s="76" t="s">
        <v>9</v>
      </c>
      <c r="R1" s="77" t="s">
        <v>6</v>
      </c>
      <c r="S1" s="77" t="s">
        <v>103</v>
      </c>
      <c r="T1" s="77" t="s">
        <v>101</v>
      </c>
      <c r="U1" s="77" t="s">
        <v>104</v>
      </c>
      <c r="V1" s="77" t="s">
        <v>10</v>
      </c>
      <c r="W1" s="77" t="s">
        <v>5</v>
      </c>
      <c r="X1" s="77" t="s">
        <v>105</v>
      </c>
      <c r="Y1" s="77" t="s">
        <v>11</v>
      </c>
      <c r="Z1" s="77" t="s">
        <v>12</v>
      </c>
      <c r="AA1" s="77" t="s">
        <v>106</v>
      </c>
      <c r="AB1" s="77" t="s">
        <v>8</v>
      </c>
      <c r="AC1" s="77" t="s">
        <v>16</v>
      </c>
      <c r="AD1" s="77" t="s">
        <v>27</v>
      </c>
      <c r="AE1" s="78" t="s">
        <v>13</v>
      </c>
      <c r="AF1" s="78" t="s">
        <v>25</v>
      </c>
      <c r="AG1" s="79" t="s">
        <v>17</v>
      </c>
      <c r="AH1" s="79" t="s">
        <v>18</v>
      </c>
    </row>
    <row r="2" spans="1:34" s="2" customFormat="1" hidden="1" x14ac:dyDescent="0.2">
      <c r="A2" s="2">
        <f>'EI1'!B1</f>
        <v>0</v>
      </c>
      <c r="B2" s="2">
        <f>COUNT('EI1'!$A$4:$A$268)</f>
        <v>0</v>
      </c>
      <c r="C2" s="2">
        <f>COUNTA('EI1'!B4:B268)</f>
        <v>0</v>
      </c>
      <c r="D2" s="81" t="e">
        <f>C2/B2</f>
        <v>#DIV/0!</v>
      </c>
      <c r="E2" s="2">
        <f>COUNTIF('EI1'!C4:C268,"y")</f>
        <v>0</v>
      </c>
      <c r="F2" s="2">
        <f>COUNTIF('EI1'!D4:D268,"y")</f>
        <v>0</v>
      </c>
      <c r="G2" s="2">
        <f>COUNTIF('EI1'!E4:E268,"y")</f>
        <v>0</v>
      </c>
      <c r="H2" s="2">
        <f>COUNTIF('EI1'!F4:F268,"y")</f>
        <v>0</v>
      </c>
      <c r="I2" s="2">
        <f>COUNTIF('EI1'!G4:G268,"y")</f>
        <v>0</v>
      </c>
      <c r="J2" s="2">
        <f>COUNTIF('EI1'!H4:H268,"y")</f>
        <v>0</v>
      </c>
      <c r="K2" s="2">
        <f>COUNTIF('EI1'!I4:I268,"y")</f>
        <v>0</v>
      </c>
      <c r="L2" s="2">
        <f>COUNTIF('EI1'!J4:J268,"y")</f>
        <v>0</v>
      </c>
      <c r="M2" s="2">
        <f>COUNTIF('EI1'!K4:K268,"y")</f>
        <v>0</v>
      </c>
      <c r="N2" s="2">
        <f>COUNTIF('EI1'!L4:L268,"y")</f>
        <v>0</v>
      </c>
      <c r="O2" s="2">
        <f>SUM('EI1'!M4:M268)</f>
        <v>0</v>
      </c>
      <c r="P2" s="82" t="str">
        <f>IF(O2=0,"",(AVERAGE('EI1'!$M$4:$M$268)))</f>
        <v/>
      </c>
      <c r="Q2" s="2">
        <f>SUM('EI1'!$N$4:$N$268)</f>
        <v>0</v>
      </c>
      <c r="R2" s="2">
        <f>COUNTIF('EI1'!$P$4:$P$268,"y")</f>
        <v>0</v>
      </c>
      <c r="S2" s="2">
        <f>COUNTIF('EI1'!Q4:Q268,"y")</f>
        <v>0</v>
      </c>
      <c r="T2" s="2">
        <f>COUNTIF('EI1'!R4:R268,"y")</f>
        <v>0</v>
      </c>
      <c r="U2" s="2">
        <f>COUNTIF('EI1'!S4:S268,"y")</f>
        <v>0</v>
      </c>
      <c r="V2" s="2">
        <f>COUNTIF('EI1'!T4:T268,"y")</f>
        <v>0</v>
      </c>
      <c r="W2" s="2">
        <f>COUNTIF('EI1'!U4:U268,"y")</f>
        <v>0</v>
      </c>
      <c r="X2" s="2">
        <f>COUNTIF('EI1'!V4:V268,"y")</f>
        <v>0</v>
      </c>
      <c r="Y2" s="2">
        <f>COUNTIF('EI1'!W4:W268,"y")</f>
        <v>0</v>
      </c>
      <c r="Z2" s="2">
        <f>COUNTIF('EI1'!X4:X268,"y")</f>
        <v>0</v>
      </c>
      <c r="AA2" s="2">
        <f>COUNTIF('EI1'!Y4:Y268,"y")</f>
        <v>0</v>
      </c>
      <c r="AB2" s="2">
        <f>COUNTIF('EI1'!Z4:Z268,"y")</f>
        <v>0</v>
      </c>
      <c r="AC2" s="2">
        <f>SUM('EI1'!$AA$4:$AA$268)</f>
        <v>0</v>
      </c>
      <c r="AD2" s="82" t="str">
        <f>IF(AC2=0,"",(AVERAGE('EI1'!AA4:AA268)))</f>
        <v/>
      </c>
      <c r="AE2" s="82">
        <f>SUM('EI1'!AB4:AB268)</f>
        <v>0</v>
      </c>
      <c r="AF2" s="2">
        <f>COUNTIF('EI1'!AD:AD,"Cycle Complete")</f>
        <v>0</v>
      </c>
      <c r="AG2" s="2">
        <f>SUM('EI1'!$B$2,'EI1'!$AF$7:$AF$8,'EI1'!$AF$12:$AF$13,'EI1'!$AF$17:$AF$18,'EI1'!$AF$22:$AF$23,'EI1'!$AF$27:$AF$28,'EI1'!$AF$32:$AF$33,'EI1'!$AF$37:$AF$38,'EI1'!$AF$42:$AF$43,'EI1'!$AF$47:$AF$48,'EI1'!$AF$52:$AF$53,'EI1'!$AF$57:$AF$58,'EI1'!$AF$62:$AF$63,'EI1'!$AF$67:$AF$68,'EI1'!$AF$72:$AF$73,'EI1'!$AF$77:$AF$78,'EI1'!$AF$82:$AF$83,'EI1'!$AF$87:$AF$88,'EI1'!$AF$92:$AF$93,'EI1'!$AF$97:$AF$98,'EI1'!$AF$102:$AF$103,'EI1'!$AF$107:$AF$108,'EI1'!$AF$112:$AF$113,'EI1'!$AF$117:$AF$118,'EI1'!$AF$122:$AF$123,'EI1'!$AF$127:$AF$128,'EI1'!$AF$132:$AF$133,'EI1'!$AF$137:$AF$138,'EI1'!$AF$142:$AF$143,'EI1'!$AF$147:$AF$148,'EI1'!$AF$152:$AF$153,'EI1'!$AF$157:$AF$158,'EI1'!$AF$162:$AF$163,'EI1'!$AF$167:$AF$168,'EI1'!$AF$172:$AF$173,'EI1'!$AF$177:$AF$178,'EI1'!$AF$182:$AF$183,'EI1'!$AF$187:$AF$188,'EI1'!$AF$192:$AF$193,'EI1'!$AF$197:$AF$198,'EI1'!$AF$202:$AF$203,'EI1'!$AF$207:$AF$208,'EI1'!$AF$212:$AF$213,'EI1'!$AF$217:$AF$218,'EI1'!$AF$222:$AF$223,'EI1'!$AF$227:$AF$228,'EI1'!$AF$232:$AF$233,'EI1'!$AF$237:$AF$238,'EI1'!$AF$242:$AF$243,'EI1'!$AF$247:$AF$248,'EI1'!$AF$252:$AF$253,'EI1'!$AF$257:$AF$258,'EI1'!$AF$262:$AF$263,'EI1'!$AF$267:$AF$268)</f>
        <v>0</v>
      </c>
      <c r="AH2" s="2">
        <f>SUM('EI1'!$AE$4:$AE$268)</f>
        <v>0</v>
      </c>
    </row>
    <row r="3" spans="1:34" s="2" customFormat="1" hidden="1" x14ac:dyDescent="0.2">
      <c r="A3" s="2">
        <f>'EI2'!B1</f>
        <v>0</v>
      </c>
      <c r="B3" s="2">
        <f>COUNT('EI2'!$A$4:$A$268)</f>
        <v>0</v>
      </c>
      <c r="C3" s="2">
        <f>COUNTA('EI2'!B4:B268)</f>
        <v>0</v>
      </c>
      <c r="D3" s="81" t="e">
        <f>C3/B3</f>
        <v>#DIV/0!</v>
      </c>
      <c r="E3" s="2">
        <f>COUNTIF('EI2'!C$4:C$268,"y")</f>
        <v>0</v>
      </c>
      <c r="F3" s="2">
        <f>COUNTIF('EI2'!D$4:D$268,"y")</f>
        <v>0</v>
      </c>
      <c r="G3" s="2">
        <f>COUNTIF('EI2'!E$4:E$268,"y")</f>
        <v>0</v>
      </c>
      <c r="H3" s="2">
        <f>COUNTIF('EI2'!F$4:F$268,"y")</f>
        <v>0</v>
      </c>
      <c r="I3" s="2">
        <f>COUNTIF('EI2'!G$4:G$268,"y")</f>
        <v>0</v>
      </c>
      <c r="J3" s="2">
        <f>COUNTIF('EI2'!H$4:H$268,"y")</f>
        <v>0</v>
      </c>
      <c r="K3" s="2">
        <f>COUNTIF('EI2'!I$4:I$268,"y")</f>
        <v>0</v>
      </c>
      <c r="L3" s="2">
        <f>COUNTIF('EI2'!J$4:J$268,"y")</f>
        <v>0</v>
      </c>
      <c r="M3" s="2">
        <f>COUNTIF('EI2'!K$4:K$268,"y")</f>
        <v>0</v>
      </c>
      <c r="N3" s="2">
        <f>COUNTIF('EI2'!L$4:L$268,"y")</f>
        <v>0</v>
      </c>
      <c r="O3" s="2">
        <f>SUM('EI2'!M$4:M$268)</f>
        <v>0</v>
      </c>
      <c r="P3" s="82" t="str">
        <f>IF(O3=0,"",(AVERAGE('EI2'!$M$4:$M$268)))</f>
        <v/>
      </c>
      <c r="Q3" s="2">
        <f>SUM('EI2'!$N$4:$N$268)</f>
        <v>0</v>
      </c>
      <c r="R3" s="2">
        <f>COUNTIF('EI2'!P$4:P$268,"y")</f>
        <v>0</v>
      </c>
      <c r="S3" s="2">
        <f>COUNTIF('EI2'!Q$4:Q$268,"y")</f>
        <v>0</v>
      </c>
      <c r="T3" s="2">
        <f>COUNTIF('EI2'!R$4:R$268,"y")</f>
        <v>0</v>
      </c>
      <c r="U3" s="2">
        <f>COUNTIF('EI2'!S$4:S$268,"y")</f>
        <v>0</v>
      </c>
      <c r="V3" s="2">
        <f>COUNTIF('EI2'!T$4:T$268,"y")</f>
        <v>0</v>
      </c>
      <c r="W3" s="2">
        <f>COUNTIF('EI2'!U$4:U$268,"y")</f>
        <v>0</v>
      </c>
      <c r="X3" s="2">
        <f>COUNTIF('EI2'!V$4:V$268,"y")</f>
        <v>0</v>
      </c>
      <c r="Y3" s="2">
        <f>COUNTIF('EI2'!W$4:W$268,"y")</f>
        <v>0</v>
      </c>
      <c r="Z3" s="2">
        <f>COUNTIF('EI2'!X$4:X$268,"y")</f>
        <v>0</v>
      </c>
      <c r="AA3" s="2">
        <f>COUNTIF('EI2'!Y$4:Y$268,"y")</f>
        <v>0</v>
      </c>
      <c r="AB3" s="2">
        <f>COUNTIF('EI2'!Z$4:Z$268,"y")</f>
        <v>0</v>
      </c>
      <c r="AC3" s="2">
        <f>SUM('EI2'!$AA$4:$AA$268)</f>
        <v>0</v>
      </c>
      <c r="AD3" s="82" t="str">
        <f>IF(AC3=0,"",(AVERAGE('EI2'!AA4:AA268)))</f>
        <v/>
      </c>
      <c r="AE3" s="82">
        <f>SUM('EI2'!AB$4:AB$268)</f>
        <v>0</v>
      </c>
      <c r="AF3" s="2">
        <f>COUNTIF('EI2'!AD:AD,"Cycle Complete")</f>
        <v>0</v>
      </c>
      <c r="AG3" s="2">
        <f>SUM('EI2'!$B$2,'EI2'!$AF$7:$AF$8,'EI2'!$AF$12:$AF$13,'EI2'!$AF$17:$AF$18,'EI2'!$AF$22:$AF$23,'EI2'!$AF$27:$AF$28,'EI2'!$AF$32:$AF$33,'EI2'!$AF$37:$AF$38,'EI2'!$AF$42:$AF$43,'EI2'!$AF$47:$AF$48,'EI2'!$AF$52:$AF$53,'EI2'!$AF$57:$AF$58,'EI2'!$AF$62:$AF$63,'EI2'!$AF$67:$AF$68,'EI2'!$AF$72:$AF$73,'EI2'!$AF$77:$AF$78,'EI2'!$AF$82:$AF$83,'EI2'!$AF$87:$AF$88,'EI2'!$AF$92:$AF$93,'EI2'!$AF$97:$AF$98,'EI2'!$AF$102:$AF$103,'EI2'!$AF$107:$AF$108,'EI2'!$AF$112:$AF$113,'EI2'!$AF$117:$AF$118,'EI2'!$AF$122:$AF$123,'EI2'!$AF$127:$AF$128,'EI2'!$AF$132:$AF$133,'EI2'!$AF$137:$AF$138,'EI2'!$AF$142:$AF$143,'EI2'!$AF$147:$AF$148,'EI2'!$AF$152:$AF$153,'EI2'!$AF$157:$AF$158,'EI2'!$AF$162:$AF$163,'EI2'!$AF$167:$AF$168,'EI2'!$AF$172:$AF$173,'EI2'!$AF$177:$AF$178,'EI2'!$AF$182:$AF$183,'EI2'!$AF$187:$AF$188,'EI2'!$AF$192:$AF$193,'EI2'!$AF$197:$AF$198,'EI2'!$AF$202:$AF$203,'EI2'!$AF$207:$AF$208,'EI2'!$AF$212:$AF$213,'EI2'!$AF$217:$AF$218,'EI2'!$AF$222:$AF$223,'EI2'!$AF$227:$AF$228,'EI2'!$AF$232:$AF$233,'EI2'!$AF$237:$AF$238,'EI2'!$AF$242:$AF$243,'EI2'!$AF$247:$AF$248,'EI2'!$AF$252:$AF$253,'EI2'!$AF$257:$AF$258,'EI2'!$AF$262:$AF$263,'EI2'!$AF$267:$AF$268)</f>
        <v>0</v>
      </c>
      <c r="AH3" s="2">
        <f>SUM('EI2'!$AE$4:$AE$268)</f>
        <v>0</v>
      </c>
    </row>
    <row r="4" spans="1:34" s="2" customFormat="1" hidden="1" x14ac:dyDescent="0.2">
      <c r="A4" s="2">
        <f>'EI3'!B1</f>
        <v>0</v>
      </c>
      <c r="B4" s="2">
        <f>COUNT('EI3'!$A$4:$A$268)</f>
        <v>0</v>
      </c>
      <c r="C4" s="2">
        <f>COUNTA('EI3'!B4:B268)</f>
        <v>0</v>
      </c>
      <c r="D4" s="81" t="e">
        <f>C4/B4</f>
        <v>#DIV/0!</v>
      </c>
      <c r="E4" s="2">
        <f>COUNTIF('EI3'!C$4:C$268,"y")</f>
        <v>0</v>
      </c>
      <c r="F4" s="2">
        <f>COUNTIF('EI3'!D$4:D$268,"y")</f>
        <v>0</v>
      </c>
      <c r="G4" s="2">
        <f>COUNTIF('EI3'!E$4:E$268,"y")</f>
        <v>0</v>
      </c>
      <c r="H4" s="2">
        <f>COUNTIF('EI3'!F$4:F$268,"y")</f>
        <v>0</v>
      </c>
      <c r="I4" s="2">
        <f>COUNTIF('EI3'!G$4:G$268,"y")</f>
        <v>0</v>
      </c>
      <c r="J4" s="2">
        <f>COUNTIF('EI3'!H$4:H$268,"y")</f>
        <v>0</v>
      </c>
      <c r="K4" s="2">
        <f>COUNTIF('EI3'!I$4:I$268,"y")</f>
        <v>0</v>
      </c>
      <c r="L4" s="2">
        <f>COUNTIF('EI3'!J$4:J$268,"y")</f>
        <v>0</v>
      </c>
      <c r="M4" s="2">
        <f>COUNTIF('EI3'!K$4:K$268,"y")</f>
        <v>0</v>
      </c>
      <c r="N4" s="2">
        <f>COUNTIF('EI3'!L$4:L$268,"y")</f>
        <v>0</v>
      </c>
      <c r="O4" s="2">
        <f>SUM('EI3'!M$4:M$268)</f>
        <v>0</v>
      </c>
      <c r="P4" s="82" t="str">
        <f>IF(O4=0,"",(AVERAGE('EI3'!$M$4:$M$268)))</f>
        <v/>
      </c>
      <c r="Q4" s="2">
        <f>SUM('EI3'!$N$4:$N$268)</f>
        <v>0</v>
      </c>
      <c r="R4" s="2">
        <f>COUNTIF('EI3'!P$4:P$268,"y")</f>
        <v>0</v>
      </c>
      <c r="S4" s="2">
        <f>COUNTIF('EI3'!Q$4:Q$268,"y")</f>
        <v>0</v>
      </c>
      <c r="T4" s="2">
        <f>COUNTIF('EI3'!R$4:R$268,"y")</f>
        <v>0</v>
      </c>
      <c r="U4" s="2">
        <f>COUNTIF('EI3'!S$4:S$268,"y")</f>
        <v>0</v>
      </c>
      <c r="V4" s="2">
        <f>COUNTIF('EI3'!T$4:T$268,"y")</f>
        <v>0</v>
      </c>
      <c r="W4" s="2">
        <f>COUNTIF('EI3'!U$4:U$268,"y")</f>
        <v>0</v>
      </c>
      <c r="X4" s="2">
        <f>COUNTIF('EI3'!V$4:V$268,"y")</f>
        <v>0</v>
      </c>
      <c r="Y4" s="2">
        <f>COUNTIF('EI3'!W$4:W$268,"y")</f>
        <v>0</v>
      </c>
      <c r="Z4" s="2">
        <f>COUNTIF('EI3'!X$4:X$268,"y")</f>
        <v>0</v>
      </c>
      <c r="AA4" s="2">
        <f>COUNTIF('EI3'!Y$4:Y$268,"y")</f>
        <v>0</v>
      </c>
      <c r="AB4" s="2">
        <f>COUNTIF('EI3'!Z$4:Z$268,"y")</f>
        <v>0</v>
      </c>
      <c r="AC4" s="2">
        <f>SUM('EI3'!$AA$4:$AA$268)</f>
        <v>0</v>
      </c>
      <c r="AD4" s="82" t="str">
        <f>IF(AC4=0,"",(AVERAGE('EI3'!AA4:AA268)))</f>
        <v/>
      </c>
      <c r="AE4" s="82">
        <f>SUM('EI3'!AB$4:AB$268)</f>
        <v>0</v>
      </c>
      <c r="AF4" s="2">
        <f>COUNTIF('EI3'!AD:AD,"Cycle Complete")</f>
        <v>0</v>
      </c>
      <c r="AG4" s="2">
        <f>SUM('EI3'!$B$2,'EI3'!$AF$7:$AF$8,'EI3'!$AF$12:$AF$13,'EI3'!$AF$17:$AF$18,'EI3'!$AF$22:$AF$23,'EI3'!$AF$27:$AF$28,'EI3'!$AF$32:$AF$33,'EI3'!$AF$37:$AF$38,'EI3'!$AF$42:$AF$43,'EI3'!$AF$47:$AF$48,'EI3'!$AF$52:$AF$53,'EI3'!$AF$57:$AF$58,'EI3'!$AF$62:$AF$63,'EI3'!$AF$67:$AF$68,'EI3'!$AF$72:$AF$73,'EI3'!$AF$77:$AF$78,'EI3'!$AF$82:$AF$83,'EI3'!$AF$87:$AF$88,'EI3'!$AF$92:$AF$93,'EI3'!$AF$97:$AF$98,'EI3'!$AF$102:$AF$103,'EI3'!$AF$107:$AF$108,'EI3'!$AF$112:$AF$113,'EI3'!$AF$117:$AF$118,'EI3'!$AF$122:$AF$123,'EI3'!$AF$127:$AF$128,'EI3'!$AF$132:$AF$133,'EI3'!$AF$137:$AF$138,'EI3'!$AF$142:$AF$143,'EI3'!$AF$147:$AF$148,'EI3'!$AF$152:$AF$153,'EI3'!$AF$157:$AF$158,'EI3'!$AF$162:$AF$163,'EI3'!$AF$167:$AF$168,'EI3'!$AF$172:$AF$173,'EI3'!$AF$177:$AF$178,'EI3'!$AF$182:$AF$183,'EI3'!$AF$187:$AF$188,'EI3'!$AF$192:$AF$193,'EI3'!$AF$197:$AF$198,'EI3'!$AF$202:$AF$203,'EI3'!$AF$207:$AF$208,'EI3'!$AF$212:$AF$213,'EI3'!$AF$217:$AF$218,'EI3'!$AF$222:$AF$223,'EI3'!$AF$227:$AF$228,'EI3'!$AF$232:$AF$233,'EI3'!$AF$237:$AF$238,'EI3'!$AF$242:$AF$243,'EI3'!$AF$247:$AF$248,'EI3'!$AF$252:$AF$253,'EI3'!$AF$257:$AF$258,'EI3'!$AF$262:$AF$263,'EI3'!$AF$267:$AF$268)</f>
        <v>0</v>
      </c>
      <c r="AH4" s="2">
        <f>SUM('EI3'!$AE$4:$AE$268)</f>
        <v>0</v>
      </c>
    </row>
    <row r="5" spans="1:34" hidden="1" x14ac:dyDescent="0.2">
      <c r="A5" s="2">
        <f>'EI4'!B1</f>
        <v>0</v>
      </c>
      <c r="B5" s="2">
        <f>COUNT('EI4'!$A$4:$A$268)</f>
        <v>0</v>
      </c>
      <c r="C5" s="2">
        <f>COUNTA('EI4'!B4:B268)</f>
        <v>0</v>
      </c>
      <c r="D5" s="81" t="e">
        <f t="shared" ref="D5:D23" si="0">C5/B5</f>
        <v>#DIV/0!</v>
      </c>
      <c r="E5" s="2">
        <f>COUNTIF('EI4'!C$4:C$268,"y")</f>
        <v>0</v>
      </c>
      <c r="F5" s="2">
        <f>COUNTIF('EI4'!D$4:D$268,"y")</f>
        <v>0</v>
      </c>
      <c r="G5" s="2">
        <f>COUNTIF('EI4'!E$4:E$268,"y")</f>
        <v>0</v>
      </c>
      <c r="H5" s="2">
        <f>COUNTIF('EI4'!F$4:F$268,"y")</f>
        <v>0</v>
      </c>
      <c r="I5" s="2">
        <f>COUNTIF('EI4'!G$4:G$268,"y")</f>
        <v>0</v>
      </c>
      <c r="J5" s="2">
        <f>COUNTIF('EI4'!H$4:H$268,"y")</f>
        <v>0</v>
      </c>
      <c r="K5" s="2">
        <f>COUNTIF('EI4'!I$4:I$268,"y")</f>
        <v>0</v>
      </c>
      <c r="L5" s="2">
        <f>COUNTIF('EI4'!J$4:J$268,"y")</f>
        <v>0</v>
      </c>
      <c r="M5" s="2">
        <f>COUNTIF('EI4'!K$4:K$268,"y")</f>
        <v>0</v>
      </c>
      <c r="N5" s="2">
        <f>COUNTIF('EI4'!L$4:L$268,"y")</f>
        <v>0</v>
      </c>
      <c r="O5" s="2">
        <f>SUM('EI4'!M$4:M$268)</f>
        <v>0</v>
      </c>
      <c r="P5" s="82" t="str">
        <f>IF(O5=0,"",(AVERAGE('EI4'!$M$4:$M$268)))</f>
        <v/>
      </c>
      <c r="Q5" s="2">
        <f>SUM('EI4'!$N$4:$N$268)</f>
        <v>0</v>
      </c>
      <c r="R5" s="2">
        <f>COUNTIF('EI4'!P$4:P$268,"y")</f>
        <v>0</v>
      </c>
      <c r="S5" s="2">
        <f>COUNTIF('EI4'!Q$4:Q$268,"y")</f>
        <v>0</v>
      </c>
      <c r="T5" s="2">
        <f>COUNTIF('EI4'!R$4:R$268,"y")</f>
        <v>0</v>
      </c>
      <c r="U5" s="2">
        <f>COUNTIF('EI4'!S$4:S$268,"y")</f>
        <v>0</v>
      </c>
      <c r="V5" s="2">
        <f>COUNTIF('EI4'!T$4:T$268,"y")</f>
        <v>0</v>
      </c>
      <c r="W5" s="2">
        <f>COUNTIF('EI4'!U$4:U$268,"y")</f>
        <v>0</v>
      </c>
      <c r="X5" s="2">
        <f>COUNTIF('EI4'!V$4:V$268,"y")</f>
        <v>0</v>
      </c>
      <c r="Y5" s="2">
        <f>COUNTIF('EI4'!W$4:W$268,"y")</f>
        <v>0</v>
      </c>
      <c r="Z5" s="2">
        <f>COUNTIF('EI4'!X$4:X$268,"y")</f>
        <v>0</v>
      </c>
      <c r="AA5" s="2">
        <f>COUNTIF('EI4'!Y$4:Y$268,"y")</f>
        <v>0</v>
      </c>
      <c r="AB5" s="2">
        <f>COUNTIF('EI4'!Z$4:Z$268,"y")</f>
        <v>0</v>
      </c>
      <c r="AC5" s="2">
        <f>SUM('EI4'!$AA$4:$AA$268)</f>
        <v>0</v>
      </c>
      <c r="AD5" s="82" t="str">
        <f>IF(AC5=0,"",(AVERAGE('EI4'!AA4:AA268)))</f>
        <v/>
      </c>
      <c r="AE5" s="82">
        <f>SUM('EI4'!AB$4:AB$268)</f>
        <v>0</v>
      </c>
      <c r="AF5" s="2">
        <f>COUNTIF('EI4'!AD:AD,"Cycle Complete")</f>
        <v>0</v>
      </c>
      <c r="AG5" s="2">
        <f>SUM('EI4'!$B$2,'EI4'!$AF$7:$AF$8,'EI4'!$AF$12:$AF$13,'EI4'!$AF$17:$AF$18,'EI4'!$AF$22:$AF$23,'EI4'!$AF$27:$AF$28,'EI4'!$AF$32:$AF$33,'EI4'!$AF$37:$AF$38,'EI4'!$AF$42:$AF$43,'EI4'!$AF$47:$AF$48,'EI4'!$AF$52:$AF$53,'EI4'!$AF$57:$AF$58,'EI4'!$AF$62:$AF$63,'EI4'!$AF$67:$AF$68,'EI4'!$AF$72:$AF$73,'EI4'!$AF$77:$AF$78,'EI4'!$AF$82:$AF$83,'EI4'!$AF$87:$AF$88,'EI4'!$AF$92:$AF$93,'EI4'!$AF$97:$AF$98,'EI4'!$AF$102:$AF$103,'EI4'!$AF$107:$AF$108,'EI4'!$AF$112:$AF$113,'EI4'!$AF$117:$AF$118,'EI4'!$AF$122:$AF$123,'EI4'!$AF$127:$AF$128,'EI4'!$AF$132:$AF$133,'EI4'!$AF$137:$AF$138,'EI4'!$AF$142:$AF$143,'EI4'!$AF$147:$AF$148,'EI4'!$AF$152:$AF$153,'EI4'!$AF$157:$AF$158,'EI4'!$AF$162:$AF$163,'EI4'!$AF$167:$AF$168,'EI4'!$AF$172:$AF$173,'EI4'!$AF$177:$AF$178,'EI4'!$AF$182:$AF$183,'EI4'!$AF$187:$AF$188,'EI4'!$AF$192:$AF$193,'EI4'!$AF$197:$AF$198,'EI4'!$AF$202:$AF$203,'EI4'!$AF$207:$AF$208,'EI4'!$AF$212:$AF$213,'EI4'!$AF$217:$AF$218,'EI4'!$AF$222:$AF$223,'EI4'!$AF$227:$AF$228,'EI4'!$AF$232:$AF$233,'EI4'!$AF$237:$AF$238,'EI4'!$AF$242:$AF$243,'EI4'!$AF$247:$AF$248,'EI4'!$AF$252:$AF$253,'EI4'!$AF$257:$AF$258,'EI4'!$AF$262:$AF$263,'EI4'!$AF$267:$AF$268)</f>
        <v>0</v>
      </c>
      <c r="AH5" s="2">
        <f>SUM('EI4'!$AE$4:$AE$268)</f>
        <v>0</v>
      </c>
    </row>
    <row r="6" spans="1:34" hidden="1" x14ac:dyDescent="0.2">
      <c r="A6" s="2">
        <f>'EI5'!B1</f>
        <v>0</v>
      </c>
      <c r="B6" s="2">
        <f>COUNT('EI5'!$A$4:$A$268)</f>
        <v>0</v>
      </c>
      <c r="C6" s="2">
        <f>COUNTA('EI5'!B4:B268)</f>
        <v>0</v>
      </c>
      <c r="D6" s="81" t="e">
        <f t="shared" si="0"/>
        <v>#DIV/0!</v>
      </c>
      <c r="E6" s="2">
        <f>COUNTIF('EI5'!C$4:C$268,"y")</f>
        <v>0</v>
      </c>
      <c r="F6" s="2">
        <f>COUNTIF('EI5'!D$4:D$268,"y")</f>
        <v>0</v>
      </c>
      <c r="G6" s="2">
        <f>COUNTIF('EI5'!E$4:E$268,"y")</f>
        <v>0</v>
      </c>
      <c r="H6" s="2">
        <f>COUNTIF('EI5'!F$4:F$268,"y")</f>
        <v>0</v>
      </c>
      <c r="I6" s="2">
        <f>COUNTIF('EI5'!G$4:G$268,"y")</f>
        <v>0</v>
      </c>
      <c r="J6" s="2">
        <f>COUNTIF('EI5'!H$4:H$268,"y")</f>
        <v>0</v>
      </c>
      <c r="K6" s="2">
        <f>COUNTIF('EI5'!I$4:I$268,"y")</f>
        <v>0</v>
      </c>
      <c r="L6" s="2">
        <f>COUNTIF('EI5'!J$4:J$268,"y")</f>
        <v>0</v>
      </c>
      <c r="M6" s="2">
        <f>COUNTIF('EI5'!K$4:K$268,"y")</f>
        <v>0</v>
      </c>
      <c r="N6" s="2">
        <f>COUNTIF('EI5'!L$4:L$268,"y")</f>
        <v>0</v>
      </c>
      <c r="O6" s="2">
        <f>SUM('EI5'!M$4:M$268)</f>
        <v>0</v>
      </c>
      <c r="P6" s="82" t="str">
        <f>IF(O6=0,"",(AVERAGE('EI5'!$M$4:$M$268)))</f>
        <v/>
      </c>
      <c r="Q6" s="2">
        <f>SUM('EI5'!$N$4:$N$268)</f>
        <v>0</v>
      </c>
      <c r="R6" s="2">
        <f>COUNTIF('EI5'!P$4:P$268,"y")</f>
        <v>0</v>
      </c>
      <c r="S6" s="2">
        <f>COUNTIF('EI5'!Q$4:Q$268,"y")</f>
        <v>0</v>
      </c>
      <c r="T6" s="2">
        <f>COUNTIF('EI5'!R$4:R$268,"y")</f>
        <v>0</v>
      </c>
      <c r="U6" s="2">
        <f>COUNTIF('EI5'!S$4:S$268,"y")</f>
        <v>0</v>
      </c>
      <c r="V6" s="2">
        <f>COUNTIF('EI5'!T$4:T$268,"y")</f>
        <v>0</v>
      </c>
      <c r="W6" s="2">
        <f>COUNTIF('EI5'!U$4:U$268,"y")</f>
        <v>0</v>
      </c>
      <c r="X6" s="2">
        <f>COUNTIF('EI5'!V$4:V$268,"y")</f>
        <v>0</v>
      </c>
      <c r="Y6" s="2">
        <f>COUNTIF('EI5'!W$4:W$268,"y")</f>
        <v>0</v>
      </c>
      <c r="Z6" s="2">
        <f>COUNTIF('EI5'!X$4:X$268,"y")</f>
        <v>0</v>
      </c>
      <c r="AA6" s="2">
        <f>COUNTIF('EI5'!Y$4:Y$268,"y")</f>
        <v>0</v>
      </c>
      <c r="AB6" s="2">
        <f>COUNTIF('EI5'!Z$4:Z$268,"y")</f>
        <v>0</v>
      </c>
      <c r="AC6" s="2">
        <f>SUM('EI5'!$AA$4:$AA$268)</f>
        <v>0</v>
      </c>
      <c r="AD6" s="82" t="str">
        <f>IF(AC6=0,"",(AVERAGE('EI5'!AA4:AA268)))</f>
        <v/>
      </c>
      <c r="AE6" s="82">
        <f>SUM('EI5'!AB$4:AB$268)</f>
        <v>0</v>
      </c>
      <c r="AF6" s="2">
        <f>COUNTIF('EI5'!AD:AD,"Cycle Complete")</f>
        <v>0</v>
      </c>
      <c r="AG6" s="2">
        <f>SUM('EI5'!$B$2,'EI5'!$AF$7:$AF$8,'EI5'!$AF$12:$AF$13,'EI5'!$AF$17:$AF$18,'EI5'!$AF$22:$AF$23,'EI5'!$AF$27:$AF$28,'EI5'!$AF$32:$AF$33,'EI5'!$AF$37:$AF$38,'EI5'!$AF$42:$AF$43,'EI5'!$AF$47:$AF$48,'EI5'!$AF$52:$AF$53,'EI5'!$AF$57:$AF$58,'EI5'!$AF$62:$AF$63,'EI5'!$AF$67:$AF$68,'EI5'!$AF$72:$AF$73,'EI5'!$AF$77:$AF$78,'EI5'!$AF$82:$AF$83,'EI5'!$AF$87:$AF$88,'EI5'!$AF$92:$AF$93,'EI5'!$AF$97:$AF$98,'EI5'!$AF$102:$AF$103,'EI5'!$AF$107:$AF$108,'EI5'!$AF$112:$AF$113,'EI5'!$AF$117:$AF$118,'EI5'!$AF$122:$AF$123,'EI5'!$AF$127:$AF$128,'EI5'!$AF$132:$AF$133,'EI5'!$AF$137:$AF$138,'EI5'!$AF$142:$AF$143,'EI5'!$AF$147:$AF$148,'EI5'!$AF$152:$AF$153,'EI5'!$AF$157:$AF$158,'EI5'!$AF$162:$AF$163,'EI5'!$AF$167:$AF$168,'EI5'!$AF$172:$AF$173,'EI5'!$AF$177:$AF$178,'EI5'!$AF$182:$AF$183,'EI5'!$AF$187:$AF$188,'EI5'!$AF$192:$AF$193,'EI5'!$AF$197:$AF$198,'EI5'!$AF$202:$AF$203,'EI5'!$AF$207:$AF$208,'EI5'!$AF$212:$AF$213,'EI5'!$AF$217:$AF$218,'EI5'!$AF$222:$AF$223,'EI5'!$AF$227:$AF$228,'EI5'!$AF$232:$AF$233,'EI5'!$AF$237:$AF$238,'EI5'!$AF$242:$AF$243,'EI5'!$AF$247:$AF$248,'EI5'!$AF$252:$AF$253,'EI5'!$AF$257:$AF$258,'EI5'!$AF$262:$AF$263,'EI5'!$AF$267:$AF$268)</f>
        <v>0</v>
      </c>
      <c r="AH6" s="2">
        <f>SUM('EI5'!$AE$4:$AE$268)</f>
        <v>0</v>
      </c>
    </row>
    <row r="7" spans="1:34" hidden="1" x14ac:dyDescent="0.2">
      <c r="A7" s="2">
        <f>'EI6'!B1</f>
        <v>0</v>
      </c>
      <c r="B7" s="2">
        <f>COUNT('EI6'!$A$4:$A$268)</f>
        <v>0</v>
      </c>
      <c r="C7" s="2">
        <f>COUNTA('EI6'!B4:B268)</f>
        <v>0</v>
      </c>
      <c r="D7" s="81" t="e">
        <f t="shared" si="0"/>
        <v>#DIV/0!</v>
      </c>
      <c r="E7" s="2">
        <f>COUNTIF('EI6'!C$4:C$268,"y")</f>
        <v>0</v>
      </c>
      <c r="F7" s="2">
        <f>COUNTIF('EI6'!D$4:D$268,"y")</f>
        <v>0</v>
      </c>
      <c r="G7" s="2">
        <f>COUNTIF('EI6'!E$4:E$268,"y")</f>
        <v>0</v>
      </c>
      <c r="H7" s="2">
        <f>COUNTIF('EI6'!F$4:F$268,"y")</f>
        <v>0</v>
      </c>
      <c r="I7" s="2">
        <f>COUNTIF('EI6'!G$4:G$268,"y")</f>
        <v>0</v>
      </c>
      <c r="J7" s="2">
        <f>COUNTIF('EI6'!H$4:H$268,"y")</f>
        <v>0</v>
      </c>
      <c r="K7" s="2">
        <f>COUNTIF('EI6'!I$4:I$268,"y")</f>
        <v>0</v>
      </c>
      <c r="L7" s="2">
        <f>COUNTIF('EI6'!J$4:J$268,"y")</f>
        <v>0</v>
      </c>
      <c r="M7" s="2">
        <f>COUNTIF('EI6'!K$4:K$268,"y")</f>
        <v>0</v>
      </c>
      <c r="N7" s="2">
        <f>COUNTIF('EI6'!L$4:L$268,"y")</f>
        <v>0</v>
      </c>
      <c r="O7" s="2">
        <f>SUM('EI6'!M$4:M$268)</f>
        <v>0</v>
      </c>
      <c r="P7" s="82" t="str">
        <f>IF(O7=0,"",(AVERAGE('EI6'!$M$4:$M$268)))</f>
        <v/>
      </c>
      <c r="Q7" s="2">
        <f>SUM('EI6'!$N$4:$N$268)</f>
        <v>0</v>
      </c>
      <c r="R7" s="2">
        <f>COUNTIF('EI6'!P$4:P$268,"y")</f>
        <v>0</v>
      </c>
      <c r="S7" s="2">
        <f>COUNTIF('EI6'!Q$4:Q$268,"y")</f>
        <v>0</v>
      </c>
      <c r="T7" s="2">
        <f>COUNTIF('EI6'!R$4:R$268,"y")</f>
        <v>0</v>
      </c>
      <c r="U7" s="2">
        <f>COUNTIF('EI6'!S$4:S$268,"y")</f>
        <v>0</v>
      </c>
      <c r="V7" s="2">
        <f>COUNTIF('EI6'!T$4:T$268,"y")</f>
        <v>0</v>
      </c>
      <c r="W7" s="2">
        <f>COUNTIF('EI6'!U$4:U$268,"y")</f>
        <v>0</v>
      </c>
      <c r="X7" s="2">
        <f>COUNTIF('EI6'!V$4:V$268,"y")</f>
        <v>0</v>
      </c>
      <c r="Y7" s="2">
        <f>COUNTIF('EI6'!W$4:W$268,"y")</f>
        <v>0</v>
      </c>
      <c r="Z7" s="2">
        <f>COUNTIF('EI6'!X$4:X$268,"y")</f>
        <v>0</v>
      </c>
      <c r="AA7" s="2">
        <f>COUNTIF('EI6'!Y$4:Y$268,"y")</f>
        <v>0</v>
      </c>
      <c r="AB7" s="2">
        <f>COUNTIF('EI6'!Z$4:Z$268,"y")</f>
        <v>0</v>
      </c>
      <c r="AC7" s="2">
        <f>SUM('EI6'!$AA$4:$AA$268)</f>
        <v>0</v>
      </c>
      <c r="AD7" s="82" t="str">
        <f>IF(AC7=0,"",(AVERAGE('EI6'!AA4:AA268)))</f>
        <v/>
      </c>
      <c r="AE7" s="82">
        <f>SUM('EI6'!AB$4:AB$268)</f>
        <v>0</v>
      </c>
      <c r="AF7" s="2">
        <f>COUNTIF('EI6'!AD:AD,"Cycle Complete")</f>
        <v>0</v>
      </c>
      <c r="AG7" s="2">
        <f>SUM('EI6'!$B$2,'EI6'!$AF$7:$AF$8,'EI6'!$AF$12:$AF$13,'EI6'!$AF$17:$AF$18,'EI6'!$AF$22:$AF$23,'EI6'!$AF$27:$AF$28,'EI6'!$AF$32:$AF$33,'EI6'!$AF$37:$AF$38,'EI6'!$AF$42:$AF$43,'EI6'!$AF$47:$AF$48,'EI6'!$AF$52:$AF$53,'EI6'!$AF$57:$AF$58,'EI6'!$AF$62:$AF$63,'EI6'!$AF$67:$AF$68,'EI6'!$AF$72:$AF$73,'EI6'!$AF$77:$AF$78,'EI6'!$AF$82:$AF$83,'EI6'!$AF$87:$AF$88,'EI6'!$AF$92:$AF$93,'EI6'!$AF$97:$AF$98,'EI6'!$AF$102:$AF$103,'EI6'!$AF$107:$AF$108,'EI6'!$AF$112:$AF$113,'EI6'!$AF$117:$AF$118,'EI6'!$AF$122:$AF$123,'EI6'!$AF$127:$AF$128,'EI6'!$AF$132:$AF$133,'EI6'!$AF$137:$AF$138,'EI6'!$AF$142:$AF$143,'EI6'!$AF$147:$AF$148,'EI6'!$AF$152:$AF$153,'EI6'!$AF$157:$AF$158,'EI6'!$AF$162:$AF$163,'EI6'!$AF$167:$AF$168,'EI6'!$AF$172:$AF$173,'EI6'!$AF$177:$AF$178,'EI6'!$AF$182:$AF$183,'EI6'!$AF$187:$AF$188,'EI6'!$AF$192:$AF$193,'EI6'!$AF$197:$AF$198,'EI6'!$AF$202:$AF$203,'EI6'!$AF$207:$AF$208,'EI6'!$AF$212:$AF$213,'EI6'!$AF$217:$AF$218,'EI6'!$AF$222:$AF$223,'EI6'!$AF$227:$AF$228,'EI6'!$AF$232:$AF$233,'EI6'!$AF$237:$AF$238,'EI6'!$AF$242:$AF$243,'EI6'!$AF$247:$AF$248,'EI6'!$AF$252:$AF$253,'EI6'!$AF$257:$AF$258,'EI6'!$AF$262:$AF$263,'EI6'!$AF$267:$AF$268)</f>
        <v>0</v>
      </c>
      <c r="AH7" s="2">
        <f>SUM('EI6'!$AE$4:$AE$268)</f>
        <v>0</v>
      </c>
    </row>
    <row r="8" spans="1:34" hidden="1" x14ac:dyDescent="0.2">
      <c r="A8" s="2">
        <f>'EI7'!B1</f>
        <v>0</v>
      </c>
      <c r="B8" s="2">
        <f>COUNT('EI7'!$A$4:$A$268)</f>
        <v>0</v>
      </c>
      <c r="C8" s="2">
        <f>COUNTA('EI7'!B4:B268)</f>
        <v>0</v>
      </c>
      <c r="D8" s="81" t="e">
        <f t="shared" si="0"/>
        <v>#DIV/0!</v>
      </c>
      <c r="E8" s="2">
        <f>COUNTIF('EI7'!C$4:C$268,"y")</f>
        <v>0</v>
      </c>
      <c r="F8" s="2">
        <f>COUNTIF('EI7'!D$4:D$268,"y")</f>
        <v>0</v>
      </c>
      <c r="G8" s="2">
        <f>COUNTIF('EI7'!E$4:E$268,"y")</f>
        <v>0</v>
      </c>
      <c r="H8" s="2">
        <f>COUNTIF('EI7'!F$4:F$268,"y")</f>
        <v>0</v>
      </c>
      <c r="I8" s="2">
        <f>COUNTIF('EI7'!G$4:G$268,"y")</f>
        <v>0</v>
      </c>
      <c r="J8" s="2">
        <f>COUNTIF('EI7'!H$4:H$268,"y")</f>
        <v>0</v>
      </c>
      <c r="K8" s="2">
        <f>COUNTIF('EI7'!I$4:I$268,"y")</f>
        <v>0</v>
      </c>
      <c r="L8" s="2">
        <f>COUNTIF('EI7'!J$4:J$268,"y")</f>
        <v>0</v>
      </c>
      <c r="M8" s="2">
        <f>COUNTIF('EI7'!K$4:K$268,"y")</f>
        <v>0</v>
      </c>
      <c r="N8" s="2">
        <f>COUNTIF('EI7'!L$4:L$268,"y")</f>
        <v>0</v>
      </c>
      <c r="O8" s="2">
        <f>SUM('EI7'!M$4:M$268)</f>
        <v>0</v>
      </c>
      <c r="P8" s="82" t="str">
        <f>IF(O8=0,"",(AVERAGE('EI7'!$M$4:$M$268)))</f>
        <v/>
      </c>
      <c r="Q8" s="2">
        <f>SUM('EI7'!$N$4:$N$268)</f>
        <v>0</v>
      </c>
      <c r="R8" s="2">
        <f>COUNTIF('EI7'!P$4:P$268,"y")</f>
        <v>0</v>
      </c>
      <c r="S8" s="2">
        <f>COUNTIF('EI7'!Q$4:Q$268,"y")</f>
        <v>0</v>
      </c>
      <c r="T8" s="2">
        <f>COUNTIF('EI7'!R$4:R$268,"y")</f>
        <v>0</v>
      </c>
      <c r="U8" s="2">
        <f>COUNTIF('EI7'!S$4:S$268,"y")</f>
        <v>0</v>
      </c>
      <c r="V8" s="2">
        <f>COUNTIF('EI7'!T$4:T$268,"y")</f>
        <v>0</v>
      </c>
      <c r="W8" s="2">
        <f>COUNTIF('EI7'!U$4:U$268,"y")</f>
        <v>0</v>
      </c>
      <c r="X8" s="2">
        <f>COUNTIF('EI7'!V$4:V$268,"y")</f>
        <v>0</v>
      </c>
      <c r="Y8" s="2">
        <f>COUNTIF('EI7'!W$4:W$268,"y")</f>
        <v>0</v>
      </c>
      <c r="Z8" s="2">
        <f>COUNTIF('EI7'!X$4:X$268,"y")</f>
        <v>0</v>
      </c>
      <c r="AA8" s="2">
        <f>COUNTIF('EI7'!Y$4:Y$268,"y")</f>
        <v>0</v>
      </c>
      <c r="AB8" s="2">
        <f>COUNTIF('EI7'!Z$4:Z$268,"y")</f>
        <v>0</v>
      </c>
      <c r="AC8" s="2">
        <f>SUM('EI7'!$AA$4:$AA$268)</f>
        <v>0</v>
      </c>
      <c r="AD8" s="82" t="str">
        <f>IF(AC8=0,"",(AVERAGE('EI7'!AA4:AA268)))</f>
        <v/>
      </c>
      <c r="AE8" s="82">
        <f>SUM('EI7'!AB$4:AB$268)</f>
        <v>0</v>
      </c>
      <c r="AF8" s="2">
        <f>COUNTIF('EI7'!AD:AD,"Cycle Complete")</f>
        <v>0</v>
      </c>
      <c r="AG8" s="2">
        <f>SUM('EI7'!$B$2,'EI7'!$AF$7:$AF$8,'EI7'!$AF$12:$AF$13,'EI7'!$AF$17:$AF$18,'EI7'!$AF$22:$AF$23,'EI7'!$AF$27:$AF$28,'EI7'!$AF$32:$AF$33,'EI7'!$AF$37:$AF$38,'EI7'!$AF$42:$AF$43,'EI7'!$AF$47:$AF$48,'EI7'!$AF$52:$AF$53,'EI7'!$AF$57:$AF$58,'EI7'!$AF$62:$AF$63,'EI7'!$AF$67:$AF$68,'EI7'!$AF$72:$AF$73,'EI7'!$AF$77:$AF$78,'EI7'!$AF$82:$AF$83,'EI7'!$AF$87:$AF$88,'EI7'!$AF$92:$AF$93,'EI7'!$AF$97:$AF$98,'EI7'!$AF$102:$AF$103,'EI7'!$AF$107:$AF$108,'EI7'!$AF$112:$AF$113,'EI7'!$AF$117:$AF$118,'EI7'!$AF$122:$AF$123,'EI7'!$AF$127:$AF$128,'EI7'!$AF$132:$AF$133,'EI7'!$AF$137:$AF$138,'EI7'!$AF$142:$AF$143,'EI7'!$AF$147:$AF$148,'EI7'!$AF$152:$AF$153,'EI7'!$AF$157:$AF$158,'EI7'!$AF$162:$AF$163,'EI7'!$AF$167:$AF$168,'EI7'!$AF$172:$AF$173,'EI7'!$AF$177:$AF$178,'EI7'!$AF$182:$AF$183,'EI7'!$AF$187:$AF$188,'EI7'!$AF$192:$AF$193,'EI7'!$AF$197:$AF$198,'EI7'!$AF$202:$AF$203,'EI7'!$AF$207:$AF$208,'EI7'!$AF$212:$AF$213,'EI7'!$AF$217:$AF$218,'EI7'!$AF$222:$AF$223,'EI7'!$AF$227:$AF$228,'EI7'!$AF$232:$AF$233,'EI7'!$AF$237:$AF$238,'EI7'!$AF$242:$AF$243,'EI7'!$AF$247:$AF$248,'EI7'!$AF$252:$AF$253,'EI7'!$AF$257:$AF$258,'EI7'!$AF$262:$AF$263,'EI7'!$AF$267:$AF$268)</f>
        <v>0</v>
      </c>
      <c r="AH8" s="2">
        <f>SUM('EI7'!$AE$4:$AE$268)</f>
        <v>0</v>
      </c>
    </row>
    <row r="9" spans="1:34" hidden="1" x14ac:dyDescent="0.2">
      <c r="A9" s="2">
        <f>'EI8'!B1</f>
        <v>0</v>
      </c>
      <c r="B9" s="2">
        <f>COUNT('EI8'!$A$4:$A$268)</f>
        <v>0</v>
      </c>
      <c r="C9" s="2">
        <f>COUNTA('EI8'!B4:B268)</f>
        <v>0</v>
      </c>
      <c r="D9" s="81" t="e">
        <f t="shared" si="0"/>
        <v>#DIV/0!</v>
      </c>
      <c r="E9" s="2">
        <f>COUNTIF('EI8'!C$4:C$268,"y")</f>
        <v>0</v>
      </c>
      <c r="F9" s="2">
        <f>COUNTIF('EI8'!D$4:D$268,"y")</f>
        <v>0</v>
      </c>
      <c r="G9" s="2">
        <f>COUNTIF('EI8'!E$4:E$268,"y")</f>
        <v>0</v>
      </c>
      <c r="H9" s="2">
        <f>COUNTIF('EI8'!F$4:F$268,"y")</f>
        <v>0</v>
      </c>
      <c r="I9" s="2">
        <f>COUNTIF('EI8'!G$4:G$268,"y")</f>
        <v>0</v>
      </c>
      <c r="J9" s="2">
        <f>COUNTIF('EI8'!H$4:H$268,"y")</f>
        <v>0</v>
      </c>
      <c r="K9" s="2">
        <f>COUNTIF('EI8'!I$4:I$268,"y")</f>
        <v>0</v>
      </c>
      <c r="L9" s="2">
        <f>COUNTIF('EI8'!J$4:J$268,"y")</f>
        <v>0</v>
      </c>
      <c r="M9" s="2">
        <f>COUNTIF('EI8'!K$4:K$268,"y")</f>
        <v>0</v>
      </c>
      <c r="N9" s="2">
        <f>COUNTIF('EI8'!L$4:L$268,"y")</f>
        <v>0</v>
      </c>
      <c r="O9" s="2">
        <f>SUM('EI8'!M$4:M$268)</f>
        <v>0</v>
      </c>
      <c r="P9" s="82" t="str">
        <f>IF(O9=0,"",(AVERAGE('EI8'!$M$4:$M$268)))</f>
        <v/>
      </c>
      <c r="Q9" s="2">
        <f>SUM('EI8'!$N$4:$N$268)</f>
        <v>0</v>
      </c>
      <c r="R9" s="2">
        <f>COUNTIF('EI8'!P$4:P$268,"y")</f>
        <v>0</v>
      </c>
      <c r="S9" s="2">
        <f>COUNTIF('EI8'!Q$4:Q$268,"y")</f>
        <v>0</v>
      </c>
      <c r="T9" s="2">
        <f>COUNTIF('EI8'!R$4:R$268,"y")</f>
        <v>0</v>
      </c>
      <c r="U9" s="2">
        <f>COUNTIF('EI8'!S$4:S$268,"y")</f>
        <v>0</v>
      </c>
      <c r="V9" s="2">
        <f>COUNTIF('EI8'!T$4:T$268,"y")</f>
        <v>0</v>
      </c>
      <c r="W9" s="2">
        <f>COUNTIF('EI8'!U$4:U$268,"y")</f>
        <v>0</v>
      </c>
      <c r="X9" s="2">
        <f>COUNTIF('EI8'!V$4:V$268,"y")</f>
        <v>0</v>
      </c>
      <c r="Y9" s="2">
        <f>COUNTIF('EI8'!W$4:W$268,"y")</f>
        <v>0</v>
      </c>
      <c r="Z9" s="2">
        <f>COUNTIF('EI8'!X$4:X$268,"y")</f>
        <v>0</v>
      </c>
      <c r="AA9" s="2">
        <f>COUNTIF('EI8'!Y$4:Y$268,"y")</f>
        <v>0</v>
      </c>
      <c r="AB9" s="2">
        <f>COUNTIF('EI8'!Z$4:Z$268,"y")</f>
        <v>0</v>
      </c>
      <c r="AC9" s="2">
        <f>SUM('EI8'!$AA$4:$AA$268)</f>
        <v>0</v>
      </c>
      <c r="AD9" s="82" t="str">
        <f>IF(AC9=0,"",(AVERAGE('EI8'!AA4:AA268)))</f>
        <v/>
      </c>
      <c r="AE9" s="82">
        <f>SUM('EI8'!AB$4:AB$268)</f>
        <v>0</v>
      </c>
      <c r="AF9" s="2">
        <f>COUNTIF('EI8'!AD:AD,"Cycle Complete")</f>
        <v>0</v>
      </c>
      <c r="AG9" s="2">
        <f>SUM('EI8'!$B$2,'EI8'!$AF$7:$AF$8,'EI8'!$AF$12:$AF$13,'EI8'!$AF$17:$AF$18,'EI8'!$AF$22:$AF$23,'EI8'!$AF$27:$AF$28,'EI8'!$AF$32:$AF$33,'EI8'!$AF$37:$AF$38,'EI8'!$AF$42:$AF$43,'EI8'!$AF$47:$AF$48,'EI8'!$AF$52:$AF$53,'EI8'!$AF$57:$AF$58,'EI8'!$AF$62:$AF$63,'EI8'!$AF$67:$AF$68,'EI8'!$AF$72:$AF$73,'EI8'!$AF$77:$AF$78,'EI8'!$AF$82:$AF$83,'EI8'!$AF$87:$AF$88,'EI8'!$AF$92:$AF$93,'EI8'!$AF$97:$AF$98,'EI8'!$AF$102:$AF$103,'EI8'!$AF$107:$AF$108,'EI8'!$AF$112:$AF$113,'EI8'!$AF$117:$AF$118,'EI8'!$AF$122:$AF$123,'EI8'!$AF$127:$AF$128,'EI8'!$AF$132:$AF$133,'EI8'!$AF$137:$AF$138,'EI8'!$AF$142:$AF$143,'EI8'!$AF$147:$AF$148,'EI8'!$AF$152:$AF$153,'EI8'!$AF$157:$AF$158,'EI8'!$AF$162:$AF$163,'EI8'!$AF$167:$AF$168,'EI8'!$AF$172:$AF$173,'EI8'!$AF$177:$AF$178,'EI8'!$AF$182:$AF$183,'EI8'!$AF$187:$AF$188,'EI8'!$AF$192:$AF$193,'EI8'!$AF$197:$AF$198,'EI8'!$AF$202:$AF$203,'EI8'!$AF$207:$AF$208,'EI8'!$AF$212:$AF$213,'EI8'!$AF$217:$AF$218,'EI8'!$AF$222:$AF$223,'EI8'!$AF$227:$AF$228,'EI8'!$AF$232:$AF$233,'EI8'!$AF$237:$AF$238,'EI8'!$AF$242:$AF$243,'EI8'!$AF$247:$AF$248,'EI8'!$AF$252:$AF$253,'EI8'!$AF$257:$AF$258,'EI8'!$AF$262:$AF$263,'EI8'!$AF$267:$AF$268)</f>
        <v>0</v>
      </c>
      <c r="AH9" s="2">
        <f>SUM('EI8'!$AE$4:$AE$268)</f>
        <v>0</v>
      </c>
    </row>
    <row r="10" spans="1:34" hidden="1" x14ac:dyDescent="0.2">
      <c r="A10" s="2">
        <f>'EI9'!B1</f>
        <v>0</v>
      </c>
      <c r="B10" s="2">
        <f>COUNT('EI9'!$A$4:$A$268)</f>
        <v>0</v>
      </c>
      <c r="C10" s="2">
        <f>COUNTA('EI9'!B4:B268)</f>
        <v>0</v>
      </c>
      <c r="D10" s="81" t="e">
        <f t="shared" si="0"/>
        <v>#DIV/0!</v>
      </c>
      <c r="E10" s="2">
        <f>COUNTIF('EI9'!C$4:C$268,"y")</f>
        <v>0</v>
      </c>
      <c r="F10" s="2">
        <f>COUNTIF('EI9'!D$4:D$268,"y")</f>
        <v>0</v>
      </c>
      <c r="G10" s="2">
        <f>COUNTIF('EI9'!E$4:E$268,"y")</f>
        <v>0</v>
      </c>
      <c r="H10" s="2">
        <f>COUNTIF('EI9'!F$4:F$268,"y")</f>
        <v>0</v>
      </c>
      <c r="I10" s="2">
        <f>COUNTIF('EI9'!G$4:G$268,"y")</f>
        <v>0</v>
      </c>
      <c r="J10" s="2">
        <f>COUNTIF('EI9'!H$4:H$268,"y")</f>
        <v>0</v>
      </c>
      <c r="K10" s="2">
        <f>COUNTIF('EI9'!I$4:I$268,"y")</f>
        <v>0</v>
      </c>
      <c r="L10" s="2">
        <f>COUNTIF('EI9'!J$4:J$268,"y")</f>
        <v>0</v>
      </c>
      <c r="M10" s="2">
        <f>COUNTIF('EI9'!K$4:K$268,"y")</f>
        <v>0</v>
      </c>
      <c r="N10" s="2">
        <f>COUNTIF('EI9'!L$4:L$268,"y")</f>
        <v>0</v>
      </c>
      <c r="O10" s="2">
        <f>SUM('EI9'!M$4:M$268)</f>
        <v>0</v>
      </c>
      <c r="P10" s="82" t="str">
        <f>IF(O10=0,"",(AVERAGE('EI9'!$M$4:$M$268)))</f>
        <v/>
      </c>
      <c r="Q10" s="2">
        <f>SUM('EI9'!$N$4:$N$268)</f>
        <v>0</v>
      </c>
      <c r="R10" s="2">
        <f>COUNTIF('EI9'!P$4:P$268,"y")</f>
        <v>0</v>
      </c>
      <c r="S10" s="2">
        <f>COUNTIF('EI9'!Q$4:Q$268,"y")</f>
        <v>0</v>
      </c>
      <c r="T10" s="2">
        <f>COUNTIF('EI9'!R$4:R$268,"y")</f>
        <v>0</v>
      </c>
      <c r="U10" s="2">
        <f>COUNTIF('EI9'!S$4:S$268,"y")</f>
        <v>0</v>
      </c>
      <c r="V10" s="2">
        <f>COUNTIF('EI9'!T$4:T$268,"y")</f>
        <v>0</v>
      </c>
      <c r="W10" s="2">
        <f>COUNTIF('EI9'!U$4:U$268,"y")</f>
        <v>0</v>
      </c>
      <c r="X10" s="2">
        <f>COUNTIF('EI9'!V$4:V$268,"y")</f>
        <v>0</v>
      </c>
      <c r="Y10" s="2">
        <f>COUNTIF('EI9'!W$4:W$268,"y")</f>
        <v>0</v>
      </c>
      <c r="Z10" s="2">
        <f>COUNTIF('EI9'!X$4:X$268,"y")</f>
        <v>0</v>
      </c>
      <c r="AA10" s="2">
        <f>COUNTIF('EI9'!Y$4:Y$268,"y")</f>
        <v>0</v>
      </c>
      <c r="AB10" s="2">
        <f>COUNTIF('EI9'!Z$4:Z$268,"y")</f>
        <v>0</v>
      </c>
      <c r="AC10" s="2">
        <f>SUM('EI9'!$AA$4:$AA$268)</f>
        <v>0</v>
      </c>
      <c r="AD10" s="82" t="str">
        <f>IF(AC10=0,"",(AVERAGE('EI9'!AA4:AA268)))</f>
        <v/>
      </c>
      <c r="AE10" s="82">
        <f>SUM('EI9'!AB$4:AB$268)</f>
        <v>0</v>
      </c>
      <c r="AF10" s="2">
        <f>COUNTIF('EI9'!AD:AD,"Cycle Complete")</f>
        <v>0</v>
      </c>
      <c r="AG10" s="2">
        <f>SUM('EI9'!$B$2,'EI9'!$AF$7:$AF$8,'EI9'!$AF$12:$AF$13,'EI9'!$AF$17:$AF$18,'EI9'!$AF$22:$AF$23,'EI9'!$AF$27:$AF$28,'EI9'!$AF$32:$AF$33,'EI9'!$AF$37:$AF$38,'EI9'!$AF$42:$AF$43,'EI9'!$AF$47:$AF$48,'EI9'!$AF$52:$AF$53,'EI9'!$AF$57:$AF$58,'EI9'!$AF$62:$AF$63,'EI9'!$AF$67:$AF$68,'EI9'!$AF$72:$AF$73,'EI9'!$AF$77:$AF$78,'EI9'!$AF$82:$AF$83,'EI9'!$AF$87:$AF$88,'EI9'!$AF$92:$AF$93,'EI9'!$AF$97:$AF$98,'EI9'!$AF$102:$AF$103,'EI9'!$AF$107:$AF$108,'EI9'!$AF$112:$AF$113,'EI9'!$AF$117:$AF$118,'EI9'!$AF$122:$AF$123,'EI9'!$AF$127:$AF$128,'EI9'!$AF$132:$AF$133,'EI9'!$AF$137:$AF$138,'EI9'!$AF$142:$AF$143,'EI9'!$AF$147:$AF$148,'EI9'!$AF$152:$AF$153,'EI9'!$AF$157:$AF$158,'EI9'!$AF$162:$AF$163,'EI9'!$AF$167:$AF$168,'EI9'!$AF$172:$AF$173,'EI9'!$AF$177:$AF$178,'EI9'!$AF$182:$AF$183,'EI9'!$AF$187:$AF$188,'EI9'!$AF$192:$AF$193,'EI9'!$AF$197:$AF$198,'EI9'!$AF$202:$AF$203,'EI9'!$AF$207:$AF$208,'EI9'!$AF$212:$AF$213,'EI9'!$AF$217:$AF$218,'EI9'!$AF$222:$AF$223,'EI9'!$AF$227:$AF$228,'EI9'!$AF$232:$AF$233,'EI9'!$AF$237:$AF$238,'EI9'!$AF$242:$AF$243,'EI9'!$AF$247:$AF$248,'EI9'!$AF$252:$AF$253,'EI9'!$AF$257:$AF$258,'EI9'!$AF$262:$AF$263,'EI9'!$AF$267:$AF$268)</f>
        <v>0</v>
      </c>
      <c r="AH10" s="2">
        <f>SUM('EI9'!$AE$4:$AE$268)</f>
        <v>0</v>
      </c>
    </row>
    <row r="11" spans="1:34" hidden="1" x14ac:dyDescent="0.2">
      <c r="A11" s="2">
        <f>'EI10'!B1</f>
        <v>0</v>
      </c>
      <c r="B11" s="2">
        <f>COUNT('EI10'!$A$4:$A$268)</f>
        <v>0</v>
      </c>
      <c r="C11" s="2">
        <f>COUNTA('EI10'!B4:B268)</f>
        <v>0</v>
      </c>
      <c r="D11" s="81" t="e">
        <f t="shared" si="0"/>
        <v>#DIV/0!</v>
      </c>
      <c r="E11" s="2">
        <f>COUNTIF('EI10'!C$4:C$268,"y")</f>
        <v>0</v>
      </c>
      <c r="F11" s="2">
        <f>COUNTIF('EI10'!D$4:D$268,"y")</f>
        <v>0</v>
      </c>
      <c r="G11" s="2">
        <f>COUNTIF('EI10'!E$4:E$268,"y")</f>
        <v>0</v>
      </c>
      <c r="H11" s="2">
        <f>COUNTIF('EI10'!F$4:F$268,"y")</f>
        <v>0</v>
      </c>
      <c r="I11" s="2">
        <f>COUNTIF('EI10'!G$4:G$268,"y")</f>
        <v>0</v>
      </c>
      <c r="J11" s="2">
        <f>COUNTIF('EI10'!H$4:H$268,"y")</f>
        <v>0</v>
      </c>
      <c r="K11" s="2">
        <f>COUNTIF('EI10'!I$4:I$268,"y")</f>
        <v>0</v>
      </c>
      <c r="L11" s="2">
        <f>COUNTIF('EI10'!J$4:J$268,"y")</f>
        <v>0</v>
      </c>
      <c r="M11" s="2">
        <f>COUNTIF('EI10'!K$4:K$268,"y")</f>
        <v>0</v>
      </c>
      <c r="N11" s="2">
        <f>COUNTIF('EI10'!L$4:L$268,"y")</f>
        <v>0</v>
      </c>
      <c r="O11" s="2">
        <f>SUM('EI10'!M$4:M$268)</f>
        <v>0</v>
      </c>
      <c r="P11" s="82" t="str">
        <f>IF(O11=0,"",(AVERAGE('EI10'!$M$4:$M$268)))</f>
        <v/>
      </c>
      <c r="Q11" s="2">
        <f>SUM('EI10'!$N$4:$N$268)</f>
        <v>0</v>
      </c>
      <c r="R11" s="2">
        <f>COUNTIF('EI10'!P$4:P$268,"y")</f>
        <v>0</v>
      </c>
      <c r="S11" s="2">
        <f>COUNTIF('EI10'!Q$4:Q$268,"y")</f>
        <v>0</v>
      </c>
      <c r="T11" s="2">
        <f>COUNTIF('EI10'!R$4:R$268,"y")</f>
        <v>0</v>
      </c>
      <c r="U11" s="2">
        <f>COUNTIF('EI10'!S$4:S$268,"y")</f>
        <v>0</v>
      </c>
      <c r="V11" s="2">
        <f>COUNTIF('EI10'!T$4:T$268,"y")</f>
        <v>0</v>
      </c>
      <c r="W11" s="2">
        <f>COUNTIF('EI10'!U$4:U$268,"y")</f>
        <v>0</v>
      </c>
      <c r="X11" s="2">
        <f>COUNTIF('EI10'!V$4:V$268,"y")</f>
        <v>0</v>
      </c>
      <c r="Y11" s="2">
        <f>COUNTIF('EI10'!W$4:W$268,"y")</f>
        <v>0</v>
      </c>
      <c r="Z11" s="2">
        <f>COUNTIF('EI10'!X$4:X$268,"y")</f>
        <v>0</v>
      </c>
      <c r="AA11" s="2">
        <f>COUNTIF('EI10'!Y$4:Y$268,"y")</f>
        <v>0</v>
      </c>
      <c r="AB11" s="2">
        <f>COUNTIF('EI10'!Z$4:Z$268,"y")</f>
        <v>0</v>
      </c>
      <c r="AC11" s="2">
        <f>SUM('EI10'!$AA$4:$AA$268)</f>
        <v>0</v>
      </c>
      <c r="AD11" s="82" t="str">
        <f>IF(AC11=0,"",(AVERAGE('EI10'!AA4:AA268)))</f>
        <v/>
      </c>
      <c r="AE11" s="82">
        <f>SUM('EI10'!AB$4:AB$268)</f>
        <v>0</v>
      </c>
      <c r="AF11" s="2">
        <f>COUNTIF('EI10'!AD:AD,"Cycle Complete")</f>
        <v>0</v>
      </c>
      <c r="AG11" s="2">
        <f>SUM('EI10'!$B$2,'EI10'!$AF$7:$AF$8,'EI10'!$AF$12:$AF$13,'EI10'!$AF$17:$AF$18,'EI10'!$AF$22:$AF$23,'EI10'!$AF$27:$AF$28,'EI10'!$AF$32:$AF$33,'EI10'!$AF$37:$AF$38,'EI10'!$AF$42:$AF$43,'EI10'!$AF$47:$AF$48,'EI10'!$AF$52:$AF$53,'EI10'!$AF$57:$AF$58,'EI10'!$AF$62:$AF$63,'EI10'!$AF$67:$AF$68,'EI10'!$AF$72:$AF$73,'EI10'!$AF$77:$AF$78,'EI10'!$AF$82:$AF$83,'EI10'!$AF$87:$AF$88,'EI10'!$AF$92:$AF$93,'EI10'!$AF$97:$AF$98,'EI10'!$AF$102:$AF$103,'EI10'!$AF$107:$AF$108,'EI10'!$AF$112:$AF$113,'EI10'!$AF$117:$AF$118,'EI10'!$AF$122:$AF$123,'EI10'!$AF$127:$AF$128,'EI10'!$AF$132:$AF$133,'EI10'!$AF$137:$AF$138,'EI10'!$AF$142:$AF$143,'EI10'!$AF$147:$AF$148,'EI10'!$AF$152:$AF$153,'EI10'!$AF$157:$AF$158,'EI10'!$AF$162:$AF$163,'EI10'!$AF$167:$AF$168,'EI10'!$AF$172:$AF$173,'EI10'!$AF$177:$AF$178,'EI10'!$AF$182:$AF$183,'EI10'!$AF$187:$AF$188,'EI10'!$AF$192:$AF$193,'EI10'!$AF$197:$AF$198,'EI10'!$AF$202:$AF$203,'EI10'!$AF$207:$AF$208,'EI10'!$AF$212:$AF$213,'EI10'!$AF$217:$AF$218,'EI10'!$AF$222:$AF$223,'EI10'!$AF$227:$AF$228,'EI10'!$AF$232:$AF$233,'EI10'!$AF$237:$AF$238,'EI10'!$AF$242:$AF$243,'EI10'!$AF$247:$AF$248,'EI10'!$AF$252:$AF$253,'EI10'!$AF$257:$AF$258,'EI10'!$AF$262:$AF$263,'EI10'!$AF$267:$AF$268)</f>
        <v>0</v>
      </c>
      <c r="AH11" s="2">
        <f>SUM('EI10'!$AE$4:$AE$268)</f>
        <v>0</v>
      </c>
    </row>
    <row r="12" spans="1:34" hidden="1" x14ac:dyDescent="0.2">
      <c r="A12" s="2">
        <f>'EI11'!B1</f>
        <v>0</v>
      </c>
      <c r="B12" s="2">
        <f>COUNT('EI11'!$A$4:$A$268)</f>
        <v>0</v>
      </c>
      <c r="C12" s="2">
        <f>COUNTA('EI11'!B4:B268)</f>
        <v>0</v>
      </c>
      <c r="D12" s="81" t="e">
        <f t="shared" si="0"/>
        <v>#DIV/0!</v>
      </c>
      <c r="E12" s="2">
        <f>COUNTIF('EI11'!C$4:C$268,"y")</f>
        <v>0</v>
      </c>
      <c r="F12" s="2">
        <f>COUNTIF('EI11'!D$4:D$268,"y")</f>
        <v>0</v>
      </c>
      <c r="G12" s="2">
        <f>COUNTIF('EI11'!E$4:E$268,"y")</f>
        <v>0</v>
      </c>
      <c r="H12" s="2">
        <f>COUNTIF('EI11'!F$4:F$268,"y")</f>
        <v>0</v>
      </c>
      <c r="I12" s="2">
        <f>COUNTIF('EI11'!G$4:G$268,"y")</f>
        <v>0</v>
      </c>
      <c r="J12" s="2">
        <f>COUNTIF('EI11'!H$4:H$268,"y")</f>
        <v>0</v>
      </c>
      <c r="K12" s="2">
        <f>COUNTIF('EI11'!I$4:I$268,"y")</f>
        <v>0</v>
      </c>
      <c r="L12" s="2">
        <f>COUNTIF('EI11'!J$4:J$268,"y")</f>
        <v>0</v>
      </c>
      <c r="M12" s="2">
        <f>COUNTIF('EI11'!K$4:K$268,"y")</f>
        <v>0</v>
      </c>
      <c r="N12" s="2">
        <f>COUNTIF('EI11'!L$4:L$268,"y")</f>
        <v>0</v>
      </c>
      <c r="O12" s="2">
        <f>SUM('EI11'!M$4:M$268)</f>
        <v>0</v>
      </c>
      <c r="P12" s="82" t="str">
        <f>IF(O12=0,"",(AVERAGE('EI11'!$M$4:$M$268)))</f>
        <v/>
      </c>
      <c r="Q12" s="2">
        <f>SUM('EI11'!$N$4:$N$268)</f>
        <v>0</v>
      </c>
      <c r="R12" s="2">
        <f>COUNTIF('EI11'!P$4:P$268,"y")</f>
        <v>0</v>
      </c>
      <c r="S12" s="2">
        <f>COUNTIF('EI11'!Q$4:Q$268,"y")</f>
        <v>0</v>
      </c>
      <c r="T12" s="2">
        <f>COUNTIF('EI11'!R$4:R$268,"y")</f>
        <v>0</v>
      </c>
      <c r="U12" s="2">
        <f>COUNTIF('EI11'!S$4:S$268,"y")</f>
        <v>0</v>
      </c>
      <c r="V12" s="2">
        <f>COUNTIF('EI11'!T$4:T$268,"y")</f>
        <v>0</v>
      </c>
      <c r="W12" s="2">
        <f>COUNTIF('EI11'!U$4:U$268,"y")</f>
        <v>0</v>
      </c>
      <c r="X12" s="2">
        <f>COUNTIF('EI11'!V$4:V$268,"y")</f>
        <v>0</v>
      </c>
      <c r="Y12" s="2">
        <f>COUNTIF('EI11'!W$4:W$268,"y")</f>
        <v>0</v>
      </c>
      <c r="Z12" s="2">
        <f>COUNTIF('EI11'!X$4:X$268,"y")</f>
        <v>0</v>
      </c>
      <c r="AA12" s="2">
        <f>COUNTIF('EI11'!Y$4:Y$268,"y")</f>
        <v>0</v>
      </c>
      <c r="AB12" s="2">
        <f>COUNTIF('EI11'!Z$4:Z$268,"y")</f>
        <v>0</v>
      </c>
      <c r="AC12" s="2">
        <f>SUM('EI11'!$AA$4:$AA$268)</f>
        <v>0</v>
      </c>
      <c r="AD12" s="82" t="str">
        <f>IF(AC12=0,"",(AVERAGE('EI11'!AA4:AA268)))</f>
        <v/>
      </c>
      <c r="AE12" s="82">
        <f>SUM('EI11'!AB$4:AB$268)</f>
        <v>0</v>
      </c>
      <c r="AF12" s="2">
        <f>COUNTIF('EI11'!AD:AD,"Cycle Complete")</f>
        <v>0</v>
      </c>
      <c r="AG12" s="2">
        <f>SUM('EI11'!$B$2,'EI11'!$AF$7:$AF$8,'EI11'!$AF$12:$AF$13,'EI11'!$AF$17:$AF$18,'EI11'!$AF$22:$AF$23,'EI11'!$AF$27:$AF$28,'EI11'!$AF$32:$AF$33,'EI11'!$AF$37:$AF$38,'EI11'!$AF$42:$AF$43,'EI11'!$AF$47:$AF$48,'EI11'!$AF$52:$AF$53,'EI11'!$AF$57:$AF$58,'EI11'!$AF$62:$AF$63,'EI11'!$AF$67:$AF$68,'EI11'!$AF$72:$AF$73,'EI11'!$AF$77:$AF$78,'EI11'!$AF$82:$AF$83,'EI11'!$AF$87:$AF$88,'EI11'!$AF$92:$AF$93,'EI11'!$AF$97:$AF$98,'EI11'!$AF$102:$AF$103,'EI11'!$AF$107:$AF$108,'EI11'!$AF$112:$AF$113,'EI11'!$AF$117:$AF$118,'EI11'!$AF$122:$AF$123,'EI11'!$AF$127:$AF$128,'EI11'!$AF$132:$AF$133,'EI11'!$AF$137:$AF$138,'EI11'!$AF$142:$AF$143,'EI11'!$AF$147:$AF$148,'EI11'!$AF$152:$AF$153,'EI11'!$AF$157:$AF$158,'EI11'!$AF$162:$AF$163,'EI11'!$AF$167:$AF$168,'EI11'!$AF$172:$AF$173,'EI11'!$AF$177:$AF$178,'EI11'!$AF$182:$AF$183,'EI11'!$AF$187:$AF$188,'EI11'!$AF$192:$AF$193,'EI11'!$AF$197:$AF$198,'EI11'!$AF$202:$AF$203,'EI11'!$AF$207:$AF$208,'EI11'!$AF$212:$AF$213,'EI11'!$AF$217:$AF$218,'EI11'!$AF$222:$AF$223,'EI11'!$AF$227:$AF$228,'EI11'!$AF$232:$AF$233,'EI11'!$AF$237:$AF$238,'EI11'!$AF$242:$AF$243,'EI11'!$AF$247:$AF$248,'EI11'!$AF$252:$AF$253,'EI11'!$AF$257:$AF$258,'EI11'!$AF$262:$AF$263,'EI11'!$AF$267:$AF$268)</f>
        <v>0</v>
      </c>
      <c r="AH12" s="2">
        <f>SUM('EI11'!$AE$4:$AE$268)</f>
        <v>0</v>
      </c>
    </row>
    <row r="13" spans="1:34" hidden="1" x14ac:dyDescent="0.2">
      <c r="A13" s="2">
        <f>'EI12'!B1</f>
        <v>0</v>
      </c>
      <c r="B13" s="2">
        <f>COUNT('EI12'!$A$4:$A$268)</f>
        <v>0</v>
      </c>
      <c r="C13" s="2">
        <f>COUNTA('EI12'!B4:B268)</f>
        <v>0</v>
      </c>
      <c r="D13" s="81" t="e">
        <f t="shared" si="0"/>
        <v>#DIV/0!</v>
      </c>
      <c r="E13" s="2">
        <f>COUNTIF('EI12'!C$4:C$268,"y")</f>
        <v>0</v>
      </c>
      <c r="F13" s="2">
        <f>COUNTIF('EI12'!D$4:D$268,"y")</f>
        <v>0</v>
      </c>
      <c r="G13" s="2">
        <f>COUNTIF('EI12'!E$4:E$268,"y")</f>
        <v>0</v>
      </c>
      <c r="H13" s="2">
        <f>COUNTIF('EI12'!F$4:F$268,"y")</f>
        <v>0</v>
      </c>
      <c r="I13" s="2">
        <f>COUNTIF('EI12'!G$4:G$268,"y")</f>
        <v>0</v>
      </c>
      <c r="J13" s="2">
        <f>COUNTIF('EI12'!H$4:H$268,"y")</f>
        <v>0</v>
      </c>
      <c r="K13" s="2">
        <f>COUNTIF('EI12'!I$4:I$268,"y")</f>
        <v>0</v>
      </c>
      <c r="L13" s="2">
        <f>COUNTIF('EI12'!J$4:J$268,"y")</f>
        <v>0</v>
      </c>
      <c r="M13" s="2">
        <f>COUNTIF('EI12'!K$4:K$268,"y")</f>
        <v>0</v>
      </c>
      <c r="N13" s="2">
        <f>COUNTIF('EI12'!L$4:L$268,"y")</f>
        <v>0</v>
      </c>
      <c r="O13" s="2">
        <f>SUM('EI12'!M$4:M$268)</f>
        <v>0</v>
      </c>
      <c r="P13" s="82" t="str">
        <f>IF(O13=0,"",(AVERAGE('EI12'!$M$4:$M$268)))</f>
        <v/>
      </c>
      <c r="Q13" s="2">
        <f>SUM('EI12'!$N$4:$N$268)</f>
        <v>0</v>
      </c>
      <c r="R13" s="2">
        <f>COUNTIF('EI12'!P$4:P$268,"y")</f>
        <v>0</v>
      </c>
      <c r="S13" s="2">
        <f>COUNTIF('EI12'!Q$4:Q$268,"y")</f>
        <v>0</v>
      </c>
      <c r="T13" s="2">
        <f>COUNTIF('EI12'!R$4:R$268,"y")</f>
        <v>0</v>
      </c>
      <c r="U13" s="2">
        <f>COUNTIF('EI12'!S$4:S$268,"y")</f>
        <v>0</v>
      </c>
      <c r="V13" s="2">
        <f>COUNTIF('EI12'!T$4:T$268,"y")</f>
        <v>0</v>
      </c>
      <c r="W13" s="2">
        <f>COUNTIF('EI12'!U$4:U$268,"y")</f>
        <v>0</v>
      </c>
      <c r="X13" s="2">
        <f>COUNTIF('EI12'!V$4:V$268,"y")</f>
        <v>0</v>
      </c>
      <c r="Y13" s="2">
        <f>COUNTIF('EI2'!W$4:W$268,"y")</f>
        <v>0</v>
      </c>
      <c r="Z13" s="2">
        <f>COUNTIF('EI12'!X$4:X$268,"y")</f>
        <v>0</v>
      </c>
      <c r="AA13" s="2">
        <f>COUNTIF('EI12'!Y$4:Y$268,"y")</f>
        <v>0</v>
      </c>
      <c r="AB13" s="2">
        <f>COUNTIF('EI12'!Z$4:Z$268,"y")</f>
        <v>0</v>
      </c>
      <c r="AC13" s="2">
        <f>SUM('EI12'!$AA$4:$AA$268)</f>
        <v>0</v>
      </c>
      <c r="AD13" s="82" t="str">
        <f>IF(AC13=0,"",(AVERAGE('EI12'!AA4:AA268)))</f>
        <v/>
      </c>
      <c r="AE13" s="82">
        <f>SUM('EI12'!AB$4:AB$268)</f>
        <v>0</v>
      </c>
      <c r="AF13" s="2">
        <f>COUNTIF('EI12'!AD:AD,"Cycle Complete")</f>
        <v>0</v>
      </c>
      <c r="AG13" s="2">
        <f>SUM('EI12'!$B$2,'EI12'!$AF$7:$AF$8,'EI12'!$AF$12:$AF$13,'EI12'!$AF$17:$AF$18,'EI12'!$AF$22:$AF$23,'EI12'!$AF$27:$AF$28,'EI12'!$AF$32:$AF$33,'EI12'!$AF$37:$AF$38,'EI12'!$AF$42:$AF$43,'EI12'!$AF$47:$AF$48,'EI12'!$AF$52:$AF$53,'EI12'!$AF$57:$AF$58,'EI12'!$AF$62:$AF$63,'EI12'!$AF$67:$AF$68,'EI12'!$AF$72:$AF$73,'EI12'!$AF$77:$AF$78,'EI12'!$AF$82:$AF$83,'EI12'!$AF$87:$AF$88,'EI12'!$AF$92:$AF$93,'EI12'!$AF$97:$AF$98,'EI12'!$AF$102:$AF$103,'EI12'!$AF$107:$AF$108,'EI12'!$AF$112:$AF$113,'EI12'!$AF$117:$AF$118,'EI12'!$AF$122:$AF$123,'EI12'!$AF$127:$AF$128,'EI12'!$AF$132:$AF$133,'EI12'!$AF$137:$AF$138,'EI12'!$AF$142:$AF$143,'EI12'!$AF$147:$AF$148,'EI12'!$AF$152:$AF$153,'EI12'!$AF$157:$AF$158,'EI12'!$AF$162:$AF$163,'EI12'!$AF$167:$AF$168,'EI12'!$AF$172:$AF$173,'EI12'!$AF$177:$AF$178,'EI12'!$AF$182:$AF$183,'EI12'!$AF$187:$AF$188,'EI12'!$AF$192:$AF$193,'EI12'!$AF$197:$AF$198,'EI12'!$AF$202:$AF$203,'EI12'!$AF$207:$AF$208,'EI12'!$AF$212:$AF$213,'EI12'!$AF$217:$AF$218,'EI12'!$AF$222:$AF$223,'EI12'!$AF$227:$AF$228,'EI12'!$AF$232:$AF$233,'EI12'!$AF$237:$AF$238,'EI12'!$AF$242:$AF$243,'EI12'!$AF$247:$AF$248,'EI12'!$AF$252:$AF$253,'EI12'!$AF$257:$AF$258,'EI12'!$AF$262:$AF$263,'EI12'!$AF$267:$AF$268)</f>
        <v>0</v>
      </c>
      <c r="AH13" s="2">
        <f>SUM('EI12'!$AE$4:$AE$268)</f>
        <v>0</v>
      </c>
    </row>
    <row r="14" spans="1:34" hidden="1" x14ac:dyDescent="0.2">
      <c r="A14" s="2">
        <f>'EI13'!B1</f>
        <v>0</v>
      </c>
      <c r="B14" s="2">
        <f>COUNT('EI13'!$A$4:$A$268)</f>
        <v>0</v>
      </c>
      <c r="C14" s="2">
        <f>COUNTA('EI13'!B4:B268)</f>
        <v>0</v>
      </c>
      <c r="D14" s="81" t="e">
        <f t="shared" si="0"/>
        <v>#DIV/0!</v>
      </c>
      <c r="E14" s="2">
        <f>COUNTIF('EI13'!C$4:C$268,"y")</f>
        <v>0</v>
      </c>
      <c r="F14" s="2">
        <f>COUNTIF('EI13'!D$4:D$268,"y")</f>
        <v>0</v>
      </c>
      <c r="G14" s="2">
        <f>COUNTIF('EI13'!E$4:E$268,"y")</f>
        <v>0</v>
      </c>
      <c r="H14" s="2">
        <f>COUNTIF('EI13'!F$4:F$268,"y")</f>
        <v>0</v>
      </c>
      <c r="I14" s="2">
        <f>COUNTIF('EI13'!G$4:G$268,"y")</f>
        <v>0</v>
      </c>
      <c r="J14" s="2">
        <f>COUNTIF('EI13'!H$4:H$268,"y")</f>
        <v>0</v>
      </c>
      <c r="K14" s="2">
        <f>COUNTIF('EI13'!I$4:I$268,"y")</f>
        <v>0</v>
      </c>
      <c r="L14" s="2">
        <f>COUNTIF('EI13'!J$4:J$268,"y")</f>
        <v>0</v>
      </c>
      <c r="M14" s="2">
        <f>COUNTIF('EI13'!K$4:K$268,"y")</f>
        <v>0</v>
      </c>
      <c r="N14" s="2">
        <f>COUNTIF('EI13'!L$4:L$268,"y")</f>
        <v>0</v>
      </c>
      <c r="O14" s="2">
        <f>SUM('EI13'!M$4:M$268)</f>
        <v>0</v>
      </c>
      <c r="P14" s="82" t="str">
        <f>IF(O14=0,"",(AVERAGE('EI13'!$M$4:$M$268)))</f>
        <v/>
      </c>
      <c r="Q14" s="2">
        <f>SUM('EI13'!$N$4:$N$268)</f>
        <v>0</v>
      </c>
      <c r="R14" s="2">
        <f>COUNTIF('EI13'!P$4:P$268,"y")</f>
        <v>0</v>
      </c>
      <c r="S14" s="2">
        <f>COUNTIF('EI13'!Q$4:Q$268,"y")</f>
        <v>0</v>
      </c>
      <c r="T14" s="2">
        <f>COUNTIF('EI13'!R$4:R$268,"y")</f>
        <v>0</v>
      </c>
      <c r="U14" s="2">
        <f>COUNTIF('EI13'!S$4:S$268,"y")</f>
        <v>0</v>
      </c>
      <c r="V14" s="2">
        <f>COUNTIF('EI13'!T$4:T$268,"y")</f>
        <v>0</v>
      </c>
      <c r="W14" s="2">
        <f>COUNTIF('EI13'!U$4:U$268,"y")</f>
        <v>0</v>
      </c>
      <c r="X14" s="2">
        <f>COUNTIF('EI13'!V$4:V$268,"y")</f>
        <v>0</v>
      </c>
      <c r="Y14" s="2">
        <f>COUNTIF('EI13'!W$4:W$268,"y")</f>
        <v>0</v>
      </c>
      <c r="Z14" s="2">
        <f>COUNTIF('EI13'!X$4:X$268,"y")</f>
        <v>0</v>
      </c>
      <c r="AA14" s="2">
        <f>COUNTIF('EI13'!Y$4:Y$268,"y")</f>
        <v>0</v>
      </c>
      <c r="AB14" s="2">
        <f>COUNTIF('EI13'!Z$4:Z$268,"y")</f>
        <v>0</v>
      </c>
      <c r="AC14" s="2">
        <f>SUM('EI13'!$AA$4:$AA$268)</f>
        <v>0</v>
      </c>
      <c r="AD14" s="82" t="str">
        <f>IF(AC14=0,"",(AVERAGE('EI13'!AA4:AA268)))</f>
        <v/>
      </c>
      <c r="AE14" s="82">
        <f>SUM('EI13'!AB$4:AB$268)</f>
        <v>0</v>
      </c>
      <c r="AF14" s="2">
        <f>COUNTIF('EI13'!AD:AD,"Cycle Complete")</f>
        <v>0</v>
      </c>
      <c r="AG14" s="2">
        <f>SUM('EI13'!$B$2,'EI13'!$AF$7:$AF$8,'EI13'!$AF$12:$AF$13,'EI13'!$AF$17:$AF$18,'EI13'!$AF$22:$AF$23,'EI13'!$AF$27:$AF$28,'EI13'!$AF$32:$AF$33,'EI13'!$AF$37:$AF$38,'EI13'!$AF$42:$AF$43,'EI13'!$AF$47:$AF$48,'EI13'!$AF$52:$AF$53,'EI13'!$AF$57:$AF$58,'EI13'!$AF$62:$AF$63,'EI13'!$AF$67:$AF$68,'EI13'!$AF$72:$AF$73,'EI13'!$AF$77:$AF$78,'EI13'!$AF$82:$AF$83,'EI13'!$AF$87:$AF$88,'EI13'!$AF$92:$AF$93,'EI13'!$AF$97:$AF$98,'EI13'!$AF$102:$AF$103,'EI13'!$AF$107:$AF$108,'EI13'!$AF$112:$AF$113,'EI13'!$AF$117:$AF$118,'EI13'!$AF$122:$AF$123,'EI13'!$AF$127:$AF$128,'EI13'!$AF$132:$AF$133,'EI13'!$AF$137:$AF$138,'EI13'!$AF$142:$AF$143,'EI13'!$AF$147:$AF$148,'EI13'!$AF$152:$AF$153,'EI13'!$AF$157:$AF$158,'EI13'!$AF$162:$AF$163,'EI13'!$AF$167:$AF$168,'EI13'!$AF$172:$AF$173,'EI13'!$AF$177:$AF$178,'EI13'!$AF$182:$AF$183,'EI13'!$AF$187:$AF$188,'EI13'!$AF$192:$AF$193,'EI13'!$AF$197:$AF$198,'EI13'!$AF$202:$AF$203,'EI13'!$AF$207:$AF$208,'EI13'!$AF$212:$AF$213,'EI13'!$AF$217:$AF$218,'EI13'!$AF$222:$AF$223,'EI13'!$AF$227:$AF$228,'EI13'!$AF$232:$AF$233,'EI13'!$AF$237:$AF$238,'EI13'!$AF$242:$AF$243,'EI13'!$AF$247:$AF$248,'EI13'!$AF$252:$AF$253,'EI13'!$AF$257:$AF$258,'EI13'!$AF$262:$AF$263,'EI13'!$AF$267:$AF$268)</f>
        <v>0</v>
      </c>
      <c r="AH14" s="2">
        <f>SUM('EI13'!$AE$4:$AE$268)</f>
        <v>0</v>
      </c>
    </row>
    <row r="15" spans="1:34" hidden="1" x14ac:dyDescent="0.2">
      <c r="A15" s="2">
        <f>'EI14'!B1</f>
        <v>0</v>
      </c>
      <c r="B15" s="2">
        <f>COUNT('EI14'!$A$4:$A$268)</f>
        <v>0</v>
      </c>
      <c r="C15" s="2">
        <f>COUNTA('EI14'!B4:B268)</f>
        <v>0</v>
      </c>
      <c r="D15" s="81" t="e">
        <f t="shared" si="0"/>
        <v>#DIV/0!</v>
      </c>
      <c r="E15" s="2">
        <f>COUNTIF('EI14'!C$4:C$268,"y")</f>
        <v>0</v>
      </c>
      <c r="F15" s="2">
        <f>COUNTIF('EI14'!D$4:D$268,"y")</f>
        <v>0</v>
      </c>
      <c r="G15" s="2">
        <f>COUNTIF('EI14'!E$4:E$268,"y")</f>
        <v>0</v>
      </c>
      <c r="H15" s="2">
        <f>COUNTIF('EI14'!F$4:F$268,"y")</f>
        <v>0</v>
      </c>
      <c r="I15" s="2">
        <f>COUNTIF('EI14'!G$4:G$268,"y")</f>
        <v>0</v>
      </c>
      <c r="J15" s="2">
        <f>COUNTIF('EI14'!H$4:H$268,"y")</f>
        <v>0</v>
      </c>
      <c r="K15" s="2">
        <f>COUNTIF('EI14'!I$4:I$268,"y")</f>
        <v>0</v>
      </c>
      <c r="L15" s="2">
        <f>COUNTIF('EI14'!J$4:J$268,"y")</f>
        <v>0</v>
      </c>
      <c r="M15" s="2">
        <f>COUNTIF('EI14'!K$4:K$268,"y")</f>
        <v>0</v>
      </c>
      <c r="N15" s="2">
        <f>COUNTIF('EI14'!L$4:L$268,"y")</f>
        <v>0</v>
      </c>
      <c r="O15" s="2">
        <f>SUM('EI14'!M$4:M$268)</f>
        <v>0</v>
      </c>
      <c r="P15" s="82" t="str">
        <f>IF(O15=0,"",(AVERAGE('EI14'!$M$4:$M$268)))</f>
        <v/>
      </c>
      <c r="Q15" s="2">
        <f>SUM('EI14'!$N$4:$N$268)</f>
        <v>0</v>
      </c>
      <c r="R15" s="2">
        <f>COUNTIF('EI14'!P$4:P$268,"y")</f>
        <v>0</v>
      </c>
      <c r="S15" s="2">
        <f>COUNTIF('EI14'!Q$4:Q$268,"y")</f>
        <v>0</v>
      </c>
      <c r="T15" s="2">
        <f>COUNTIF('EI14'!R$4:R$268,"y")</f>
        <v>0</v>
      </c>
      <c r="U15" s="2">
        <f>COUNTIF('EI14'!S$4:S$268,"y")</f>
        <v>0</v>
      </c>
      <c r="V15" s="2">
        <f>COUNTIF('EI14'!T$4:T$268,"y")</f>
        <v>0</v>
      </c>
      <c r="W15" s="2">
        <f>COUNTIF('EI14'!U$4:U$268,"y")</f>
        <v>0</v>
      </c>
      <c r="X15" s="2">
        <f>COUNTIF('EI14'!V$4:V$268,"y")</f>
        <v>0</v>
      </c>
      <c r="Y15" s="2">
        <f>COUNTIF('EI14'!W$4:W$268,"y")</f>
        <v>0</v>
      </c>
      <c r="Z15" s="2">
        <f>COUNTIF('EI14'!X$4:X$268,"y")</f>
        <v>0</v>
      </c>
      <c r="AA15" s="2">
        <f>COUNTIF('EI14'!Y$4:Y$268,"y")</f>
        <v>0</v>
      </c>
      <c r="AB15" s="2">
        <f>COUNTIF('EI14'!Z$4:Z$268,"y")</f>
        <v>0</v>
      </c>
      <c r="AC15" s="2">
        <f>SUM('EI14'!$AA$4:$AA$268)</f>
        <v>0</v>
      </c>
      <c r="AD15" s="82" t="str">
        <f>IF(AC15=0,"",(AVERAGE('EI14'!AA4:AA268)))</f>
        <v/>
      </c>
      <c r="AE15" s="82">
        <f>SUM('EI14'!AB$4:AB$268)</f>
        <v>0</v>
      </c>
      <c r="AF15" s="2">
        <f>COUNTIF('EI14'!AD:AD,"Cycle Complete")</f>
        <v>0</v>
      </c>
      <c r="AG15" s="2">
        <f>SUM('EI14'!$B$2,'EI14'!$AF$7:$AF$8,'EI14'!$AF$12:$AF$13,'EI14'!$AF$17:$AF$18,'EI14'!$AF$22:$AF$23,'EI14'!$AF$27:$AF$28,'EI14'!$AF$32:$AF$33,'EI14'!$AF$37:$AF$38,'EI14'!$AF$42:$AF$43,'EI14'!$AF$47:$AF$48,'EI14'!$AF$52:$AF$53,'EI14'!$AF$57:$AF$58,'EI14'!$AF$62:$AF$63,'EI14'!$AF$67:$AF$68,'EI14'!$AF$72:$AF$73,'EI14'!$AF$77:$AF$78,'EI14'!$AF$82:$AF$83,'EI14'!$AF$87:$AF$88,'EI14'!$AF$92:$AF$93,'EI14'!$AF$97:$AF$98,'EI14'!$AF$102:$AF$103,'EI14'!$AF$107:$AF$108,'EI14'!$AF$112:$AF$113,'EI14'!$AF$117:$AF$118,'EI14'!$AF$122:$AF$123,'EI14'!$AF$127:$AF$128,'EI14'!$AF$132:$AF$133,'EI14'!$AF$137:$AF$138,'EI14'!$AF$142:$AF$143,'EI14'!$AF$147:$AF$148,'EI14'!$AF$152:$AF$153,'EI14'!$AF$157:$AF$158,'EI14'!$AF$162:$AF$163,'EI14'!$AF$167:$AF$168,'EI14'!$AF$172:$AF$173,'EI14'!$AF$177:$AF$178,'EI14'!$AF$182:$AF$183,'EI14'!$AF$187:$AF$188,'EI14'!$AF$192:$AF$193,'EI14'!$AF$197:$AF$198,'EI14'!$AF$202:$AF$203,'EI14'!$AF$207:$AF$208,'EI14'!$AF$212:$AF$213,'EI14'!$AF$217:$AF$218,'EI14'!$AF$222:$AF$223,'EI14'!$AF$227:$AF$228,'EI14'!$AF$232:$AF$233,'EI14'!$AF$237:$AF$238,'EI14'!$AF$242:$AF$243,'EI14'!$AF$247:$AF$248,'EI14'!$AF$252:$AF$253,'EI14'!$AF$257:$AF$258,'EI14'!$AF$262:$AF$263,'EI14'!$AF$267:$AF$268)</f>
        <v>0</v>
      </c>
      <c r="AH15" s="2">
        <f>SUM('EI14'!$AE$4:$AE$268)</f>
        <v>0</v>
      </c>
    </row>
    <row r="16" spans="1:34" hidden="1" x14ac:dyDescent="0.2">
      <c r="A16" s="2">
        <f>'EI15'!B1</f>
        <v>0</v>
      </c>
      <c r="B16" s="2">
        <f>COUNT('EI15'!$A$4:$A$268)</f>
        <v>0</v>
      </c>
      <c r="C16" s="2">
        <f>COUNTA('EI15'!B4:B268)</f>
        <v>0</v>
      </c>
      <c r="D16" s="81" t="e">
        <f t="shared" si="0"/>
        <v>#DIV/0!</v>
      </c>
      <c r="E16" s="2">
        <f>COUNTIF('EI15'!C$4:C$268,"y")</f>
        <v>0</v>
      </c>
      <c r="F16" s="2">
        <f>COUNTIF('EI15'!D$4:D$268,"y")</f>
        <v>0</v>
      </c>
      <c r="G16" s="2">
        <f>COUNTIF('EI15'!E$4:E$268,"y")</f>
        <v>0</v>
      </c>
      <c r="H16" s="2">
        <f>COUNTIF('EI15'!F$4:F$268,"y")</f>
        <v>0</v>
      </c>
      <c r="I16" s="2">
        <f>COUNTIF('EI15'!G$4:G$268,"y")</f>
        <v>0</v>
      </c>
      <c r="J16" s="2">
        <f>COUNTIF('EI15'!H$4:H$268,"y")</f>
        <v>0</v>
      </c>
      <c r="K16" s="2">
        <f>COUNTIF('EI15'!I$4:I$268,"y")</f>
        <v>0</v>
      </c>
      <c r="L16" s="2">
        <f>COUNTIF('EI15'!J$4:J$268,"y")</f>
        <v>0</v>
      </c>
      <c r="M16" s="2">
        <f>COUNTIF('EI15'!K$4:K$268,"y")</f>
        <v>0</v>
      </c>
      <c r="N16" s="2">
        <f>COUNTIF('EI15'!L$4:L$268,"y")</f>
        <v>0</v>
      </c>
      <c r="O16" s="2">
        <f>SUM('EI15'!M$4:M$268)</f>
        <v>0</v>
      </c>
      <c r="P16" s="82" t="str">
        <f>IF(O16=0,"",(AVERAGE('EI15'!$M$4:$M$268)))</f>
        <v/>
      </c>
      <c r="Q16" s="2">
        <f>SUM('EI15'!$N$4:$N$268)</f>
        <v>0</v>
      </c>
      <c r="R16" s="2">
        <f>COUNTIF('EI15'!P$4:P$268,"y")</f>
        <v>0</v>
      </c>
      <c r="S16" s="2">
        <f>COUNTIF('EI15'!Q$4:Q$268,"y")</f>
        <v>0</v>
      </c>
      <c r="T16" s="2">
        <f>COUNTIF('EI15'!R$4:R$268,"y")</f>
        <v>0</v>
      </c>
      <c r="U16" s="2">
        <f>COUNTIF('EI15'!S$4:S$268,"y")</f>
        <v>0</v>
      </c>
      <c r="V16" s="2">
        <f>COUNTIF('EI15'!T$4:T$268,"y")</f>
        <v>0</v>
      </c>
      <c r="W16" s="2">
        <f>COUNTIF('EI15'!U$4:U$268,"y")</f>
        <v>0</v>
      </c>
      <c r="X16" s="2">
        <f>COUNTIF('EI15'!V$4:V$268,"y")</f>
        <v>0</v>
      </c>
      <c r="Y16" s="2">
        <f>COUNTIF('EI15'!W$4:W$268,"y")</f>
        <v>0</v>
      </c>
      <c r="Z16" s="2">
        <f>COUNTIF('EI5'!X$4:X$268,"y")</f>
        <v>0</v>
      </c>
      <c r="AA16" s="2">
        <f>COUNTIF('EI15'!Y$4:Y$268,"y")</f>
        <v>0</v>
      </c>
      <c r="AB16" s="2">
        <f>COUNTIF('EI15'!Z$4:Z$268,"y")</f>
        <v>0</v>
      </c>
      <c r="AC16" s="2">
        <f>SUM('EI15'!$AA$4:$AA$268)</f>
        <v>0</v>
      </c>
      <c r="AD16" s="82" t="str">
        <f>IF(AC16=0,"",(AVERAGE('EI15'!AA4:AA268)))</f>
        <v/>
      </c>
      <c r="AE16" s="82">
        <f>SUM('EI15'!AB$4:AB$268)</f>
        <v>0</v>
      </c>
      <c r="AF16" s="2">
        <f>COUNTIF('EI15'!AD:AD,"Cycle Complete")</f>
        <v>0</v>
      </c>
      <c r="AG16" s="2">
        <f>SUM('EI15'!$B$2,'EI15'!$AF$7:$AF$8,'EI15'!$AF$12:$AF$13,'EI15'!$AF$17:$AF$18,'EI15'!$AF$22:$AF$23,'EI15'!$AF$27:$AF$28,'EI15'!$AF$32:$AF$33,'EI15'!$AF$37:$AF$38,'EI15'!$AF$42:$AF$43,'EI15'!$AF$47:$AF$48,'EI15'!$AF$52:$AF$53,'EI15'!$AF$57:$AF$58,'EI15'!$AF$62:$AF$63,'EI15'!$AF$67:$AF$68,'EI15'!$AF$72:$AF$73,'EI15'!$AF$77:$AF$78,'EI15'!$AF$82:$AF$83,'EI15'!$AF$87:$AF$88,'EI15'!$AF$92:$AF$93,'EI15'!$AF$97:$AF$98,'EI15'!$AF$102:$AF$103,'EI15'!$AF$107:$AF$108,'EI15'!$AF$112:$AF$113,'EI15'!$AF$117:$AF$118,'EI15'!$AF$122:$AF$123,'EI15'!$AF$127:$AF$128,'EI15'!$AF$132:$AF$133,'EI15'!$AF$137:$AF$138,'EI15'!$AF$142:$AF$143,'EI15'!$AF$147:$AF$148,'EI15'!$AF$152:$AF$153,'EI15'!$AF$157:$AF$158,'EI15'!$AF$162:$AF$163,'EI15'!$AF$167:$AF$168,'EI15'!$AF$172:$AF$173,'EI15'!$AF$177:$AF$178,'EI15'!$AF$182:$AF$183,'EI15'!$AF$187:$AF$188,'EI15'!$AF$192:$AF$193,'EI15'!$AF$197:$AF$198,'EI15'!$AF$202:$AF$203,'EI15'!$AF$207:$AF$208,'EI15'!$AF$212:$AF$213,'EI15'!$AF$217:$AF$218,'EI15'!$AF$222:$AF$223,'EI15'!$AF$227:$AF$228,'EI15'!$AF$232:$AF$233,'EI15'!$AF$237:$AF$238,'EI15'!$AF$242:$AF$243,'EI15'!$AF$247:$AF$248,'EI15'!$AF$252:$AF$253,'EI15'!$AF$257:$AF$258,'EI15'!$AF$262:$AF$263,'EI15'!$AF$267:$AF$268)</f>
        <v>0</v>
      </c>
      <c r="AH16" s="2">
        <f>SUM('EI15'!$AE$4:$AE$268)</f>
        <v>0</v>
      </c>
    </row>
    <row r="17" spans="1:37" hidden="1" x14ac:dyDescent="0.2">
      <c r="A17" s="2">
        <f>'EI16'!B1</f>
        <v>0</v>
      </c>
      <c r="B17" s="2">
        <f>COUNT('EI16'!$A$4:$A$268)</f>
        <v>0</v>
      </c>
      <c r="C17" s="2">
        <f>COUNTA('EI16'!B4:B268)</f>
        <v>0</v>
      </c>
      <c r="D17" s="81" t="e">
        <f t="shared" si="0"/>
        <v>#DIV/0!</v>
      </c>
      <c r="E17" s="2">
        <f>COUNTIF('EI16'!C$4:C$268,"y")</f>
        <v>0</v>
      </c>
      <c r="F17" s="2">
        <f>COUNTIF('EI16'!D$4:D$268,"y")</f>
        <v>0</v>
      </c>
      <c r="G17" s="2">
        <f>COUNTIF('EI16'!E$4:E$268,"y")</f>
        <v>0</v>
      </c>
      <c r="H17" s="2">
        <f>COUNTIF('EI16'!F$4:F$268,"y")</f>
        <v>0</v>
      </c>
      <c r="I17" s="2">
        <f>COUNTIF('EI16'!G$4:G$268,"y")</f>
        <v>0</v>
      </c>
      <c r="J17" s="2">
        <f>COUNTIF('EI16'!H$4:H$268,"y")</f>
        <v>0</v>
      </c>
      <c r="K17" s="2">
        <f>COUNTIF('EI16'!I$4:I$268,"y")</f>
        <v>0</v>
      </c>
      <c r="L17" s="2">
        <f>COUNTIF('EI16'!J$4:J$268,"y")</f>
        <v>0</v>
      </c>
      <c r="M17" s="2">
        <f>COUNTIF('EI16'!K$4:K$268,"y")</f>
        <v>0</v>
      </c>
      <c r="N17" s="2">
        <f>COUNTIF('EI16'!L$4:L$268,"y")</f>
        <v>0</v>
      </c>
      <c r="O17" s="2">
        <f>SUM('EI16'!M$4:M$268)</f>
        <v>0</v>
      </c>
      <c r="P17" s="82" t="str">
        <f>IF(O17=0,"",(AVERAGE('EI16'!$M$4:$M$268)))</f>
        <v/>
      </c>
      <c r="Q17" s="2">
        <f>SUM('EI16'!$N$4:$N$268)</f>
        <v>0</v>
      </c>
      <c r="R17" s="2">
        <f>COUNTIF('EI16'!P$4:P$268,"y")</f>
        <v>0</v>
      </c>
      <c r="S17" s="2">
        <f>COUNTIF('EI16'!Q$4:Q$268,"y")</f>
        <v>0</v>
      </c>
      <c r="T17" s="2">
        <f>COUNTIF('EI16'!R$4:R$268,"y")</f>
        <v>0</v>
      </c>
      <c r="U17" s="2">
        <f>COUNTIF('EI16'!S$4:S$268,"y")</f>
        <v>0</v>
      </c>
      <c r="V17" s="2">
        <f>COUNTIF('EI16'!T$4:T$268,"y")</f>
        <v>0</v>
      </c>
      <c r="W17" s="2">
        <f>COUNTIF('EI16'!U$4:U$268,"y")</f>
        <v>0</v>
      </c>
      <c r="X17" s="2">
        <f>COUNTIF('EI16'!V$4:V$268,"y")</f>
        <v>0</v>
      </c>
      <c r="Y17" s="2">
        <f>COUNTIF('EI16'!W$4:W$268,"y")</f>
        <v>0</v>
      </c>
      <c r="Z17" s="2">
        <f>COUNTIF('EI6'!X$4:X$268,"y")</f>
        <v>0</v>
      </c>
      <c r="AA17" s="2">
        <f>COUNTIF('EI16'!Y$4:Y$268,"y")</f>
        <v>0</v>
      </c>
      <c r="AB17" s="2">
        <f>COUNTIF('EI16'!Z$4:Z$268,"y")</f>
        <v>0</v>
      </c>
      <c r="AC17" s="2">
        <f>SUM('EI16'!$AA$4:$AA$268)</f>
        <v>0</v>
      </c>
      <c r="AD17" s="82" t="str">
        <f>IF(AC17=0,"",(AVERAGE('EI16'!AA4:AA268)))</f>
        <v/>
      </c>
      <c r="AE17" s="82">
        <f>SUM('EI16'!AB$4:AB$268)</f>
        <v>0</v>
      </c>
      <c r="AF17" s="2">
        <f>COUNTIF('EI16'!AD:AD,"Cycle Complete")</f>
        <v>0</v>
      </c>
      <c r="AG17" s="2">
        <f>SUM('EI16'!$B$2,'EI16'!$AF$7:$AF$8,'EI16'!$AF$12:$AF$13,'EI16'!$AF$17:$AF$18,'EI16'!$AF$22:$AF$23,'EI16'!$AF$27:$AF$28,'EI16'!$AF$32:$AF$33,'EI16'!$AF$37:$AF$38,'EI16'!$AF$42:$AF$43,'EI16'!$AF$47:$AF$48,'EI16'!$AF$52:$AF$53,'EI16'!$AF$57:$AF$58,'EI16'!$AF$62:$AF$63,'EI16'!$AF$67:$AF$68,'EI16'!$AF$72:$AF$73,'EI16'!$AF$77:$AF$78,'EI16'!$AF$82:$AF$83,'EI16'!$AF$87:$AF$88,'EI16'!$AF$92:$AF$93,'EI16'!$AF$97:$AF$98,'EI16'!$AF$102:$AF$103,'EI16'!$AF$107:$AF$108,'EI16'!$AF$112:$AF$113,'EI16'!$AF$117:$AF$118,'EI16'!$AF$122:$AF$123,'EI16'!$AF$127:$AF$128,'EI16'!$AF$132:$AF$133,'EI16'!$AF$137:$AF$138,'EI16'!$AF$142:$AF$143,'EI16'!$AF$147:$AF$148,'EI16'!$AF$152:$AF$153,'EI16'!$AF$157:$AF$158,'EI16'!$AF$162:$AF$163,'EI16'!$AF$167:$AF$168,'EI16'!$AF$172:$AF$173,'EI16'!$AF$177:$AF$178,'EI16'!$AF$182:$AF$183,'EI16'!$AF$187:$AF$188,'EI16'!$AF$192:$AF$193,'EI16'!$AF$197:$AF$198,'EI16'!$AF$202:$AF$203,'EI16'!$AF$207:$AF$208,'EI16'!$AF$212:$AF$213,'EI16'!$AF$217:$AF$218,'EI16'!$AF$222:$AF$223,'EI16'!$AF$227:$AF$228,'EI16'!$AF$232:$AF$233,'EI16'!$AF$237:$AF$238,'EI16'!$AF$242:$AF$243,'EI16'!$AF$247:$AF$248,'EI16'!$AF$252:$AF$253,'EI16'!$AF$257:$AF$258,'EI16'!$AF$262:$AF$263,'EI16'!$AF$267:$AF$268)</f>
        <v>0</v>
      </c>
      <c r="AH17" s="2">
        <f>SUM('EI16'!$AE$4:$AE$268)</f>
        <v>0</v>
      </c>
    </row>
    <row r="18" spans="1:37" hidden="1" x14ac:dyDescent="0.2">
      <c r="A18" s="2">
        <f>'EI17'!B1</f>
        <v>0</v>
      </c>
      <c r="B18" s="2">
        <f>COUNT('EI17'!$A$4:$A$268)</f>
        <v>0</v>
      </c>
      <c r="C18" s="2">
        <f>COUNTA('EI17'!B4:B268)</f>
        <v>0</v>
      </c>
      <c r="D18" s="81" t="e">
        <f t="shared" si="0"/>
        <v>#DIV/0!</v>
      </c>
      <c r="E18" s="2">
        <f>COUNTIF('EI17'!C$4:C$268,"y")</f>
        <v>0</v>
      </c>
      <c r="F18" s="2">
        <f>COUNTIF('EI17'!D$4:D$268,"y")</f>
        <v>0</v>
      </c>
      <c r="G18" s="2">
        <f>COUNTIF('EI17'!E$4:E$268,"y")</f>
        <v>0</v>
      </c>
      <c r="H18" s="2">
        <f>COUNTIF('EI17'!F$4:F$268,"y")</f>
        <v>0</v>
      </c>
      <c r="I18" s="2">
        <f>COUNTIF('EI17'!G$4:G$268,"y")</f>
        <v>0</v>
      </c>
      <c r="J18" s="2">
        <f>COUNTIF('EI17'!H$4:H$268,"y")</f>
        <v>0</v>
      </c>
      <c r="K18" s="2">
        <f>COUNTIF('EI17'!I$4:I$268,"y")</f>
        <v>0</v>
      </c>
      <c r="L18" s="2">
        <f>COUNTIF('EI17'!J$4:J$268,"y")</f>
        <v>0</v>
      </c>
      <c r="M18" s="2">
        <f>COUNTIF('EI17'!K$4:K$268,"y")</f>
        <v>0</v>
      </c>
      <c r="N18" s="2">
        <f>COUNTIF('EI17'!L$4:L$268,"y")</f>
        <v>0</v>
      </c>
      <c r="O18" s="2">
        <f>SUM('EI17'!M$4:M$268)</f>
        <v>0</v>
      </c>
      <c r="P18" s="82" t="str">
        <f>IF(O18=0,"",(AVERAGE('EI17'!$M$4:$M$268)))</f>
        <v/>
      </c>
      <c r="Q18" s="2">
        <f>SUM('EI17'!$N$4:$N$268)</f>
        <v>0</v>
      </c>
      <c r="R18" s="2">
        <f>COUNTIF('EI17'!P$4:P$268,"y")</f>
        <v>0</v>
      </c>
      <c r="S18" s="2">
        <f>COUNTIF('EI17'!Q$4:Q$268,"y")</f>
        <v>0</v>
      </c>
      <c r="T18" s="2">
        <f>COUNTIF('EI17'!R$4:R$268,"y")</f>
        <v>0</v>
      </c>
      <c r="U18" s="2">
        <f>COUNTIF('EI17'!S$4:S$268,"y")</f>
        <v>0</v>
      </c>
      <c r="V18" s="2">
        <f>COUNTIF('EI17'!T$4:T$268,"y")</f>
        <v>0</v>
      </c>
      <c r="W18" s="2">
        <f>COUNTIF('EI17'!U$4:U$268,"y")</f>
        <v>0</v>
      </c>
      <c r="X18" s="2">
        <f>COUNTIF('EI17'!V$4:V$268,"y")</f>
        <v>0</v>
      </c>
      <c r="Y18" s="2">
        <f>COUNTIF('EI17'!W$4:W$268,"y")</f>
        <v>0</v>
      </c>
      <c r="Z18" s="2">
        <f>COUNTIF('EI7'!X$4:X$268,"y")</f>
        <v>0</v>
      </c>
      <c r="AA18" s="2">
        <f>COUNTIF('EI17'!Y$4:Y$268,"y")</f>
        <v>0</v>
      </c>
      <c r="AB18" s="2">
        <f>COUNTIF('EI17'!Z$4:Z$268,"y")</f>
        <v>0</v>
      </c>
      <c r="AC18" s="2">
        <f>SUM('EI17'!$AA$4:$AA$268)</f>
        <v>0</v>
      </c>
      <c r="AD18" s="82" t="str">
        <f>IF(AC18=0,"",(AVERAGE('EI17'!AA4:AA268)))</f>
        <v/>
      </c>
      <c r="AE18" s="82">
        <f>SUM('EI17'!AB$4:AB$268)</f>
        <v>0</v>
      </c>
      <c r="AF18" s="2">
        <f>COUNTIF('EI17'!AD:AD,"Cycle Complete")</f>
        <v>0</v>
      </c>
      <c r="AG18" s="2">
        <f>SUM('EI17'!$B$2,'EI17'!$AF$7:$AF$8,'EI17'!$AF$12:$AF$13,'EI17'!$AF$17:$AF$18,'EI17'!$AF$22:$AF$23,'EI17'!$AF$27:$AF$28,'EI17'!$AF$32:$AF$33,'EI17'!$AF$37:$AF$38,'EI17'!$AF$42:$AF$43,'EI17'!$AF$47:$AF$48,'EI17'!$AF$52:$AF$53,'EI17'!$AF$57:$AF$58,'EI17'!$AF$62:$AF$63,'EI17'!$AF$67:$AF$68,'EI17'!$AF$72:$AF$73,'EI17'!$AF$77:$AF$78,'EI17'!$AF$82:$AF$83,'EI17'!$AF$87:$AF$88,'EI17'!$AF$92:$AF$93,'EI17'!$AF$97:$AF$98,'EI17'!$AF$102:$AF$103,'EI17'!$AF$107:$AF$108,'EI17'!$AF$112:$AF$113,'EI17'!$AF$117:$AF$118,'EI17'!$AF$122:$AF$123,'EI17'!$AF$127:$AF$128,'EI17'!$AF$132:$AF$133,'EI17'!$AF$137:$AF$138,'EI17'!$AF$142:$AF$143,'EI17'!$AF$147:$AF$148,'EI17'!$AF$152:$AF$153,'EI17'!$AF$157:$AF$158,'EI17'!$AF$162:$AF$163,'EI17'!$AF$167:$AF$168,'EI17'!$AF$172:$AF$173,'EI17'!$AF$177:$AF$178,'EI17'!$AF$182:$AF$183,'EI17'!$AF$187:$AF$188,'EI17'!$AF$192:$AF$193,'EI17'!$AF$197:$AF$198,'EI17'!$AF$202:$AF$203,'EI17'!$AF$207:$AF$208,'EI17'!$AF$212:$AF$213,'EI17'!$AF$217:$AF$218,'EI17'!$AF$222:$AF$223,'EI17'!$AF$227:$AF$228,'EI17'!$AF$232:$AF$233,'EI17'!$AF$237:$AF$238,'EI17'!$AF$242:$AF$243,'EI17'!$AF$247:$AF$248,'EI17'!$AF$252:$AF$253,'EI17'!$AF$257:$AF$258,'EI17'!$AF$262:$AF$263,'EI17'!$AF$267:$AF$268)</f>
        <v>0</v>
      </c>
      <c r="AH18" s="2">
        <f>SUM('EI17'!$AE$4:$AE$268)</f>
        <v>0</v>
      </c>
    </row>
    <row r="19" spans="1:37" hidden="1" x14ac:dyDescent="0.2">
      <c r="A19" s="2">
        <f>'EI18'!B1</f>
        <v>0</v>
      </c>
      <c r="B19" s="2">
        <f>COUNT('EI18'!$A$4:$A$268)</f>
        <v>0</v>
      </c>
      <c r="C19" s="2">
        <f>COUNTA('EI18'!B4:B268)</f>
        <v>0</v>
      </c>
      <c r="D19" s="81" t="e">
        <f t="shared" si="0"/>
        <v>#DIV/0!</v>
      </c>
      <c r="E19" s="2">
        <f>COUNTIF('EI18'!C$4:C$268,"y")</f>
        <v>0</v>
      </c>
      <c r="F19" s="2">
        <f>COUNTIF('EI18'!D$4:D$268,"y")</f>
        <v>0</v>
      </c>
      <c r="G19" s="2">
        <f>COUNTIF('EI18'!E$4:E$268,"y")</f>
        <v>0</v>
      </c>
      <c r="H19" s="2">
        <f>COUNTIF('EI18'!F$4:F$268,"y")</f>
        <v>0</v>
      </c>
      <c r="I19" s="2">
        <f>COUNTIF('EI18'!G$4:G$268,"y")</f>
        <v>0</v>
      </c>
      <c r="J19" s="2">
        <f>COUNTIF('EI18'!H$4:H$268,"y")</f>
        <v>0</v>
      </c>
      <c r="K19" s="2">
        <f>COUNTIF('EI18'!I$4:I$268,"y")</f>
        <v>0</v>
      </c>
      <c r="L19" s="2">
        <f>COUNTIF('EI18'!J$4:J$268,"y")</f>
        <v>0</v>
      </c>
      <c r="M19" s="2">
        <f>COUNTIF('EI18'!K$4:K$268,"y")</f>
        <v>0</v>
      </c>
      <c r="N19" s="2">
        <f>COUNTIF('EI18'!L$4:L$268,"y")</f>
        <v>0</v>
      </c>
      <c r="O19" s="2">
        <f>SUM('EI18'!M$4:M$268)</f>
        <v>0</v>
      </c>
      <c r="P19" s="82" t="str">
        <f>IF(O19=0,"",(AVERAGE('EI18'!$M$4:$M$268)))</f>
        <v/>
      </c>
      <c r="Q19" s="2">
        <f>SUM('EI18'!$N$4:$N$268)</f>
        <v>0</v>
      </c>
      <c r="R19" s="2">
        <f>COUNTIF('EI18'!P$4:P$268,"y")</f>
        <v>0</v>
      </c>
      <c r="S19" s="2">
        <f>COUNTIF('EI18'!Q$4:Q$268,"y")</f>
        <v>0</v>
      </c>
      <c r="T19" s="2">
        <f>COUNTIF('EI18'!R$4:R$268,"y")</f>
        <v>0</v>
      </c>
      <c r="U19" s="2">
        <f>COUNTIF('EI18'!S$4:S$268,"y")</f>
        <v>0</v>
      </c>
      <c r="V19" s="2">
        <f>COUNTIF('EI18'!T$4:T$268,"y")</f>
        <v>0</v>
      </c>
      <c r="W19" s="2">
        <f>COUNTIF('EI18'!U$4:U$268,"y")</f>
        <v>0</v>
      </c>
      <c r="X19" s="2">
        <f>COUNTIF('EI18'!V$4:V$268,"y")</f>
        <v>0</v>
      </c>
      <c r="Y19" s="2">
        <f>COUNTIF('EI18'!W$4:W$268,"y")</f>
        <v>0</v>
      </c>
      <c r="Z19" s="2">
        <f>COUNTIF('EI8'!X$4:X$268,"y")</f>
        <v>0</v>
      </c>
      <c r="AA19" s="2">
        <f>COUNTIF('EI18'!Y$4:Y$268,"y")</f>
        <v>0</v>
      </c>
      <c r="AB19" s="2">
        <f>COUNTIF('EI18'!Z$4:Z$268,"y")</f>
        <v>0</v>
      </c>
      <c r="AC19" s="2">
        <f>SUM('EI18'!$AA$4:$AA$268)</f>
        <v>0</v>
      </c>
      <c r="AD19" s="82" t="str">
        <f>IF(AC19=0,"",(AVERAGE('EI18'!AA4:AA268)))</f>
        <v/>
      </c>
      <c r="AE19" s="82">
        <f>SUM('EI18'!AB$4:AB$268)</f>
        <v>0</v>
      </c>
      <c r="AF19" s="2">
        <f>COUNTIF('EI18'!AD:AD,"Cycle Complete")</f>
        <v>0</v>
      </c>
      <c r="AG19" s="2">
        <f>SUM('EI18'!$B$2,'EI18'!$AF$7:$AF$8,'EI18'!$AF$12:$AF$13,'EI18'!$AF$17:$AF$18,'EI18'!$AF$22:$AF$23,'EI18'!$AF$27:$AF$28,'EI18'!$AF$32:$AF$33,'EI18'!$AF$37:$AF$38,'EI18'!$AF$42:$AF$43,'EI18'!$AF$47:$AF$48,'EI18'!$AF$52:$AF$53,'EI18'!$AF$57:$AF$58,'EI18'!$AF$62:$AF$63,'EI18'!$AF$67:$AF$68,'EI18'!$AF$72:$AF$73,'EI18'!$AF$77:$AF$78,'EI18'!$AF$82:$AF$83,'EI18'!$AF$87:$AF$88,'EI18'!$AF$92:$AF$93,'EI18'!$AF$97:$AF$98,'EI18'!$AF$102:$AF$103,'EI18'!$AF$107:$AF$108,'EI18'!$AF$112:$AF$113,'EI18'!$AF$117:$AF$118,'EI18'!$AF$122:$AF$123,'EI18'!$AF$127:$AF$128,'EI18'!$AF$132:$AF$133,'EI18'!$AF$137:$AF$138,'EI18'!$AF$142:$AF$143,'EI18'!$AF$147:$AF$148,'EI18'!$AF$152:$AF$153,'EI18'!$AF$157:$AF$158,'EI18'!$AF$162:$AF$163,'EI18'!$AF$167:$AF$168,'EI18'!$AF$172:$AF$173,'EI18'!$AF$177:$AF$178,'EI18'!$AF$182:$AF$183,'EI18'!$AF$187:$AF$188,'EI18'!$AF$192:$AF$193,'EI18'!$AF$197:$AF$198,'EI18'!$AF$202:$AF$203,'EI18'!$AF$207:$AF$208,'EI18'!$AF$212:$AF$213,'EI18'!$AF$217:$AF$218,'EI18'!$AF$222:$AF$223,'EI18'!$AF$227:$AF$228,'EI18'!$AF$232:$AF$233,'EI18'!$AF$237:$AF$238,'EI18'!$AF$242:$AF$243,'EI18'!$AF$247:$AF$248,'EI18'!$AF$252:$AF$253,'EI18'!$AF$257:$AF$258,'EI18'!$AF$262:$AF$263,'EI18'!$AF$267:$AF$268)</f>
        <v>0</v>
      </c>
      <c r="AH19" s="2">
        <f>SUM('EI18'!$AE$4:$AE$268)</f>
        <v>0</v>
      </c>
    </row>
    <row r="20" spans="1:37" hidden="1" x14ac:dyDescent="0.2">
      <c r="A20" s="2">
        <f>'EI19'!B1</f>
        <v>0</v>
      </c>
      <c r="B20" s="2">
        <f>COUNT('EI19'!$A$4:$A$268)</f>
        <v>0</v>
      </c>
      <c r="C20" s="2">
        <f>COUNTA('EI19'!B4:B268)</f>
        <v>0</v>
      </c>
      <c r="D20" s="81" t="e">
        <f t="shared" si="0"/>
        <v>#DIV/0!</v>
      </c>
      <c r="E20" s="2">
        <f>COUNTIF('EI19'!C$4:C$268,"y")</f>
        <v>0</v>
      </c>
      <c r="F20" s="2">
        <f>COUNTIF('EI19'!D$4:D$268,"y")</f>
        <v>0</v>
      </c>
      <c r="G20" s="2">
        <f>COUNTIF('EI19'!E$4:E$268,"y")</f>
        <v>0</v>
      </c>
      <c r="H20" s="2">
        <f>COUNTIF('EI19'!F$4:F$268,"y")</f>
        <v>0</v>
      </c>
      <c r="I20" s="2">
        <f>COUNTIF('EI19'!G$4:G$268,"y")</f>
        <v>0</v>
      </c>
      <c r="J20" s="2">
        <f>COUNTIF('EI19'!H$4:H$268,"y")</f>
        <v>0</v>
      </c>
      <c r="K20" s="2">
        <f>COUNTIF('EI19'!I$4:I$268,"y")</f>
        <v>0</v>
      </c>
      <c r="L20" s="2">
        <f>COUNTIF('EI19'!J$4:J$268,"y")</f>
        <v>0</v>
      </c>
      <c r="M20" s="2">
        <f>COUNTIF('EI19'!K$4:K$268,"y")</f>
        <v>0</v>
      </c>
      <c r="N20" s="2">
        <f>COUNTIF('EI19'!L$4:L$268,"y")</f>
        <v>0</v>
      </c>
      <c r="O20" s="2">
        <f>SUM('EI19'!M$4:M$268)</f>
        <v>0</v>
      </c>
      <c r="P20" s="82" t="str">
        <f>IF(O20=0,"",(AVERAGE('EI19'!$M$4:$M$268)))</f>
        <v/>
      </c>
      <c r="Q20" s="2">
        <f>SUM('EI19'!$N$4:$N$268)</f>
        <v>0</v>
      </c>
      <c r="R20" s="2">
        <f>COUNTIF('EI19'!P$4:P$268,"y")</f>
        <v>0</v>
      </c>
      <c r="S20" s="2">
        <f>COUNTIF('EI19'!Q$4:Q$268,"y")</f>
        <v>0</v>
      </c>
      <c r="T20" s="2">
        <f>COUNTIF('EI19'!R$4:R$268,"y")</f>
        <v>0</v>
      </c>
      <c r="U20" s="2">
        <f>COUNTIF('EI19'!S$4:S$268,"y")</f>
        <v>0</v>
      </c>
      <c r="V20" s="2">
        <f>COUNTIF('EI19'!T$4:T$268,"y")</f>
        <v>0</v>
      </c>
      <c r="W20" s="2">
        <f>COUNTIF('EI19'!U$4:U$268,"y")</f>
        <v>0</v>
      </c>
      <c r="X20" s="2">
        <f>COUNTIF('EI19'!V$4:V$268,"y")</f>
        <v>0</v>
      </c>
      <c r="Y20" s="2">
        <f>COUNTIF('EI19'!W$4:W$268,"y")</f>
        <v>0</v>
      </c>
      <c r="Z20" s="2">
        <f>COUNTIF('EI9'!X$4:X$268,"y")</f>
        <v>0</v>
      </c>
      <c r="AA20" s="2">
        <f>COUNTIF('EI19'!Y$4:Y$268,"y")</f>
        <v>0</v>
      </c>
      <c r="AB20" s="2">
        <f>COUNTIF('EI19'!Z$4:Z$268,"y")</f>
        <v>0</v>
      </c>
      <c r="AC20" s="2">
        <f>SUM('EI19'!$AA$4:$AA$268)</f>
        <v>0</v>
      </c>
      <c r="AD20" s="82" t="str">
        <f>IF(AC20=0,"",(AVERAGE('EI19'!AA4:AA268)))</f>
        <v/>
      </c>
      <c r="AE20" s="82">
        <f>SUM('EI19'!AB$4:AB$268)</f>
        <v>0</v>
      </c>
      <c r="AF20" s="2">
        <f>COUNTIF('EI19'!AD:AD,"Cycle Complete")</f>
        <v>0</v>
      </c>
      <c r="AG20" s="2">
        <f>SUM('EI19'!$B$2,'EI19'!$AF$7:$AF$8,'EI19'!$AF$12:$AF$13,'EI19'!$AF$17:$AF$18,'EI19'!$AF$22:$AF$23,'EI19'!$AF$27:$AF$28,'EI19'!$AF$32:$AF$33,'EI19'!$AF$37:$AF$38,'EI19'!$AF$42:$AF$43,'EI19'!$AF$47:$AF$48,'EI19'!$AF$52:$AF$53,'EI19'!$AF$57:$AF$58,'EI19'!$AF$62:$AF$63,'EI19'!$AF$67:$AF$68,'EI19'!$AF$72:$AF$73,'EI19'!$AF$77:$AF$78,'EI19'!$AF$82:$AF$83,'EI19'!$AF$87:$AF$88,'EI19'!$AF$92:$AF$93,'EI19'!$AF$97:$AF$98,'EI19'!$AF$102:$AF$103,'EI19'!$AF$107:$AF$108,'EI19'!$AF$112:$AF$113,'EI19'!$AF$117:$AF$118,'EI19'!$AF$122:$AF$123,'EI19'!$AF$127:$AF$128,'EI19'!$AF$132:$AF$133,'EI19'!$AF$137:$AF$138,'EI19'!$AF$142:$AF$143,'EI19'!$AF$147:$AF$148,'EI19'!$AF$152:$AF$153,'EI19'!$AF$157:$AF$158,'EI19'!$AF$162:$AF$163,'EI19'!$AF$167:$AF$168,'EI19'!$AF$172:$AF$173,'EI19'!$AF$177:$AF$178,'EI19'!$AF$182:$AF$183,'EI19'!$AF$187:$AF$188,'EI19'!$AF$192:$AF$193,'EI19'!$AF$197:$AF$198,'EI19'!$AF$202:$AF$203,'EI19'!$AF$207:$AF$208,'EI19'!$AF$212:$AF$213,'EI19'!$AF$217:$AF$218,'EI19'!$AF$222:$AF$223,'EI19'!$AF$227:$AF$228,'EI19'!$AF$232:$AF$233,'EI19'!$AF$237:$AF$238,'EI19'!$AF$242:$AF$243,'EI19'!$AF$247:$AF$248,'EI19'!$AF$252:$AF$253,'EI19'!$AF$257:$AF$258,'EI19'!$AF$262:$AF$263,'EI19'!$AF$267:$AF$268)</f>
        <v>0</v>
      </c>
      <c r="AH20" s="2">
        <f>SUM('EI19'!$AE$4:$AE$268)</f>
        <v>0</v>
      </c>
    </row>
    <row r="21" spans="1:37" hidden="1" x14ac:dyDescent="0.2">
      <c r="A21" s="2">
        <f>'EI20'!B1</f>
        <v>0</v>
      </c>
      <c r="B21" s="2">
        <f>COUNT('EI20'!$A$4:$A$268)</f>
        <v>0</v>
      </c>
      <c r="C21" s="2">
        <f>COUNTA('EI20'!B4:B268)</f>
        <v>0</v>
      </c>
      <c r="D21" s="81" t="e">
        <f t="shared" si="0"/>
        <v>#DIV/0!</v>
      </c>
      <c r="E21" s="2">
        <f>COUNTIF('EI20'!C$4:C$268,"y")</f>
        <v>0</v>
      </c>
      <c r="F21" s="2">
        <f>COUNTIF('EI20'!D$4:D$268,"y")</f>
        <v>0</v>
      </c>
      <c r="G21" s="2">
        <f>COUNTIF('EI20'!E$4:E$268,"y")</f>
        <v>0</v>
      </c>
      <c r="H21" s="2">
        <f>COUNTIF('EI20'!F$4:F$268,"y")</f>
        <v>0</v>
      </c>
      <c r="I21" s="2">
        <f>COUNTIF('EI20'!G$4:G$268,"y")</f>
        <v>0</v>
      </c>
      <c r="J21" s="2">
        <f>COUNTIF('EI20'!H$4:H$268,"y")</f>
        <v>0</v>
      </c>
      <c r="K21" s="2">
        <f>COUNTIF('EI20'!I$4:I$268,"y")</f>
        <v>0</v>
      </c>
      <c r="L21" s="2">
        <f>COUNTIF('EI20'!J$4:J$268,"y")</f>
        <v>0</v>
      </c>
      <c r="M21" s="2">
        <f>COUNTIF('EI20'!K$4:K$268,"y")</f>
        <v>0</v>
      </c>
      <c r="N21" s="2">
        <f>COUNTIF('EI20'!L$4:L$268,"y")</f>
        <v>0</v>
      </c>
      <c r="O21" s="2">
        <f>SUM('EI20'!M$4:M$268)</f>
        <v>0</v>
      </c>
      <c r="P21" s="82" t="str">
        <f>IF(O21=0,"",(AVERAGE('EI20'!$M$4:$M$268)))</f>
        <v/>
      </c>
      <c r="Q21" s="2">
        <f>SUM('EI20'!$N$4:$N$268)</f>
        <v>0</v>
      </c>
      <c r="R21" s="2">
        <f>COUNTIF('EI20'!P$4:P$268,"y")</f>
        <v>0</v>
      </c>
      <c r="S21" s="2">
        <f>COUNTIF('EI20'!Q$4:Q$268,"y")</f>
        <v>0</v>
      </c>
      <c r="T21" s="2">
        <f>COUNTIF('EI20'!R$4:R$268,"y")</f>
        <v>0</v>
      </c>
      <c r="U21" s="2">
        <f>COUNTIF('EI20'!S$4:S$268,"y")</f>
        <v>0</v>
      </c>
      <c r="V21" s="2">
        <f>COUNTIF('EI20'!T$4:T$268,"y")</f>
        <v>0</v>
      </c>
      <c r="W21" s="2">
        <f>COUNTIF('EI20'!U$4:U$268,"y")</f>
        <v>0</v>
      </c>
      <c r="X21" s="2">
        <f>COUNTIF('EI20'!V$4:V$268,"y")</f>
        <v>0</v>
      </c>
      <c r="Y21" s="2">
        <f>COUNTIF('EI20'!W$4:W$268,"y")</f>
        <v>0</v>
      </c>
      <c r="Z21" s="2">
        <f>COUNTIF('EI20'!X$4:X$268,"y")</f>
        <v>0</v>
      </c>
      <c r="AA21" s="2">
        <f>COUNTIF('EI20'!Y$4:Y$268,"y")</f>
        <v>0</v>
      </c>
      <c r="AB21" s="2">
        <f>COUNTIF('EI20'!Z$4:Z$268,"y")</f>
        <v>0</v>
      </c>
      <c r="AC21" s="2">
        <f>SUM('EI20'!$AA$4:$AA$268)</f>
        <v>0</v>
      </c>
      <c r="AD21" s="82" t="str">
        <f>IF(AC21=0,"",(AVERAGE('EI20'!AA4:AA268)))</f>
        <v/>
      </c>
      <c r="AE21" s="82">
        <f>SUM('EI20'!AB$4:AB$268)</f>
        <v>0</v>
      </c>
      <c r="AF21" s="2">
        <f>COUNTIF('EI20'!AD:AD,"Cycle Complete")</f>
        <v>0</v>
      </c>
      <c r="AG21" s="2">
        <f>SUM('EI20'!$B$2,'EI20'!$AF$7:$AF$8,'EI20'!$AF$12:$AF$13,'EI20'!$AF$17:$AF$18,'EI20'!$AF$22:$AF$23,'EI20'!$AF$27:$AF$28,'EI20'!$AF$32:$AF$33,'EI20'!$AF$37:$AF$38,'EI20'!$AF$42:$AF$43,'EI20'!$AF$47:$AF$48,'EI20'!$AF$52:$AF$53,'EI20'!$AF$57:$AF$58,'EI20'!$AF$62:$AF$63,'EI20'!$AF$67:$AF$68,'EI20'!$AF$72:$AF$73,'EI20'!$AF$77:$AF$78,'EI20'!$AF$82:$AF$83,'EI20'!$AF$87:$AF$88,'EI20'!$AF$92:$AF$93,'EI20'!$AF$97:$AF$98,'EI20'!$AF$102:$AF$103,'EI20'!$AF$107:$AF$108,'EI20'!$AF$112:$AF$113,'EI20'!$AF$117:$AF$118,'EI20'!$AF$122:$AF$123,'EI20'!$AF$127:$AF$128,'EI20'!$AF$132:$AF$133,'EI20'!$AF$137:$AF$138,'EI20'!$AF$142:$AF$143,'EI20'!$AF$147:$AF$148,'EI20'!$AF$152:$AF$153,'EI20'!$AF$157:$AF$158,'EI20'!$AF$162:$AF$163,'EI20'!$AF$167:$AF$168,'EI20'!$AF$172:$AF$173,'EI20'!$AF$177:$AF$178,'EI20'!$AF$182:$AF$183,'EI20'!$AF$187:$AF$188,'EI20'!$AF$192:$AF$193,'EI20'!$AF$197:$AF$198,'EI20'!$AF$202:$AF$203,'EI20'!$AF$207:$AF$208,'EI20'!$AF$212:$AF$213,'EI20'!$AF$217:$AF$218,'EI20'!$AF$222:$AF$223,'EI20'!$AF$227:$AF$228,'EI20'!$AF$232:$AF$233,'EI20'!$AF$237:$AF$238,'EI20'!$AF$242:$AF$243,'EI20'!$AF$247:$AF$248,'EI20'!$AF$252:$AF$253,'EI20'!$AF$257:$AF$258,'EI20'!$AF$262:$AF$263,'EI20'!$AF$267:$AF$268)</f>
        <v>0</v>
      </c>
      <c r="AH21" s="2">
        <f>SUM('EI20'!$AE$4:$AE$268)</f>
        <v>0</v>
      </c>
    </row>
    <row r="22" spans="1:37" ht="80" x14ac:dyDescent="0.2">
      <c r="A22" s="25" t="s">
        <v>48</v>
      </c>
      <c r="B22" s="25" t="s">
        <v>59</v>
      </c>
      <c r="C22" s="25" t="s">
        <v>0</v>
      </c>
      <c r="D22" s="25" t="s">
        <v>26</v>
      </c>
      <c r="E22" s="26" t="s">
        <v>99</v>
      </c>
      <c r="F22" s="26" t="s">
        <v>100</v>
      </c>
      <c r="G22" s="26" t="s">
        <v>1</v>
      </c>
      <c r="H22" s="26" t="s">
        <v>2</v>
      </c>
      <c r="I22" s="26" t="s">
        <v>3</v>
      </c>
      <c r="J22" s="26" t="s">
        <v>4</v>
      </c>
      <c r="K22" s="26" t="s">
        <v>101</v>
      </c>
      <c r="L22" s="26" t="s">
        <v>7</v>
      </c>
      <c r="M22" s="26" t="s">
        <v>102</v>
      </c>
      <c r="N22" s="26" t="s">
        <v>8</v>
      </c>
      <c r="O22" s="26" t="s">
        <v>15</v>
      </c>
      <c r="P22" s="26" t="s">
        <v>28</v>
      </c>
      <c r="Q22" s="27" t="s">
        <v>9</v>
      </c>
      <c r="R22" s="77" t="s">
        <v>6</v>
      </c>
      <c r="S22" s="77" t="s">
        <v>103</v>
      </c>
      <c r="T22" s="77" t="s">
        <v>101</v>
      </c>
      <c r="U22" s="77" t="s">
        <v>104</v>
      </c>
      <c r="V22" s="77" t="s">
        <v>10</v>
      </c>
      <c r="W22" s="77" t="s">
        <v>5</v>
      </c>
      <c r="X22" s="77" t="s">
        <v>105</v>
      </c>
      <c r="Y22" s="77" t="s">
        <v>11</v>
      </c>
      <c r="Z22" s="77" t="s">
        <v>12</v>
      </c>
      <c r="AA22" s="77" t="s">
        <v>106</v>
      </c>
      <c r="AB22" s="77" t="s">
        <v>8</v>
      </c>
      <c r="AC22" s="28" t="s">
        <v>16</v>
      </c>
      <c r="AD22" s="28" t="s">
        <v>27</v>
      </c>
      <c r="AE22" s="29" t="s">
        <v>13</v>
      </c>
      <c r="AF22" s="29" t="s">
        <v>64</v>
      </c>
      <c r="AG22" s="30" t="s">
        <v>17</v>
      </c>
      <c r="AH22" s="30" t="s">
        <v>18</v>
      </c>
      <c r="AI22" s="88" t="s">
        <v>110</v>
      </c>
      <c r="AJ22" s="88" t="s">
        <v>111</v>
      </c>
      <c r="AK22" s="88" t="s">
        <v>112</v>
      </c>
    </row>
    <row r="23" spans="1:37" s="87" customFormat="1" x14ac:dyDescent="0.2">
      <c r="A23" s="83" t="s">
        <v>93</v>
      </c>
      <c r="B23" s="84">
        <f>SUM(B2:B21)</f>
        <v>0</v>
      </c>
      <c r="C23" s="84">
        <f>SUM(C2:C21)</f>
        <v>0</v>
      </c>
      <c r="D23" s="85" t="e">
        <f t="shared" si="0"/>
        <v>#DIV/0!</v>
      </c>
      <c r="E23" s="84">
        <f>SUM(E2:E21)</f>
        <v>0</v>
      </c>
      <c r="F23" s="84">
        <f t="shared" ref="F23:O23" si="1">SUM(F2:F21)</f>
        <v>0</v>
      </c>
      <c r="G23" s="84">
        <f t="shared" si="1"/>
        <v>0</v>
      </c>
      <c r="H23" s="84">
        <f t="shared" si="1"/>
        <v>0</v>
      </c>
      <c r="I23" s="84">
        <f t="shared" si="1"/>
        <v>0</v>
      </c>
      <c r="J23" s="84">
        <f t="shared" si="1"/>
        <v>0</v>
      </c>
      <c r="K23" s="84">
        <f t="shared" si="1"/>
        <v>0</v>
      </c>
      <c r="L23" s="84">
        <f t="shared" si="1"/>
        <v>0</v>
      </c>
      <c r="M23" s="84">
        <f t="shared" si="1"/>
        <v>0</v>
      </c>
      <c r="N23" s="84">
        <f t="shared" si="1"/>
        <v>0</v>
      </c>
      <c r="O23" s="84">
        <f t="shared" si="1"/>
        <v>0</v>
      </c>
      <c r="P23" s="86" t="e">
        <f>AVERAGE(P2:P21)</f>
        <v>#DIV/0!</v>
      </c>
      <c r="Q23" s="84">
        <f>SUM(Q2:Q21)</f>
        <v>0</v>
      </c>
      <c r="R23" s="97">
        <f>SUM(R2:R21)</f>
        <v>0</v>
      </c>
      <c r="S23" s="97">
        <f t="shared" ref="S23:AC23" si="2">SUM(S2:S21)</f>
        <v>0</v>
      </c>
      <c r="T23" s="97">
        <f t="shared" si="2"/>
        <v>0</v>
      </c>
      <c r="U23" s="97">
        <f t="shared" si="2"/>
        <v>0</v>
      </c>
      <c r="V23" s="97">
        <f t="shared" si="2"/>
        <v>0</v>
      </c>
      <c r="W23" s="97">
        <f t="shared" si="2"/>
        <v>0</v>
      </c>
      <c r="X23" s="97">
        <f t="shared" si="2"/>
        <v>0</v>
      </c>
      <c r="Y23" s="97">
        <f t="shared" si="2"/>
        <v>0</v>
      </c>
      <c r="Z23" s="97">
        <f t="shared" si="2"/>
        <v>0</v>
      </c>
      <c r="AA23" s="97">
        <f t="shared" si="2"/>
        <v>0</v>
      </c>
      <c r="AB23" s="97">
        <f t="shared" si="2"/>
        <v>0</v>
      </c>
      <c r="AC23" s="84">
        <f t="shared" si="2"/>
        <v>0</v>
      </c>
      <c r="AD23" s="86" t="e">
        <f>AVERAGE(AD2:AD21)</f>
        <v>#DIV/0!</v>
      </c>
      <c r="AE23" s="84">
        <f>SUM(AE2:AE21)</f>
        <v>0</v>
      </c>
      <c r="AF23" s="84">
        <f>SUM(AF2:AF21)</f>
        <v>0</v>
      </c>
      <c r="AG23" s="84">
        <f>SUM(AG2:AG21)</f>
        <v>0</v>
      </c>
      <c r="AH23" s="84">
        <f>SUM(AH2:AH21)</f>
        <v>0</v>
      </c>
      <c r="AI23" s="84" t="e">
        <f>AVERAGEIF(AF2:AF21,"&lt;&gt;0")</f>
        <v>#DIV/0!</v>
      </c>
      <c r="AJ23" s="84" t="e">
        <f>AVERAGEIF(AG2:AG21,"&lt;&gt;0")</f>
        <v>#DIV/0!</v>
      </c>
      <c r="AK23" s="84" t="e">
        <f>AVERAGEIF(AH2:AH21,"&lt;&gt;0")</f>
        <v>#DIV/0!</v>
      </c>
    </row>
    <row r="24" spans="1:37" x14ac:dyDescent="0.2">
      <c r="D24" s="19"/>
    </row>
    <row r="25" spans="1:37" ht="15" customHeight="1" x14ac:dyDescent="0.2">
      <c r="A25" s="191" t="s">
        <v>87</v>
      </c>
      <c r="AI25" s="89"/>
    </row>
    <row r="26" spans="1:37" ht="15" customHeight="1" x14ac:dyDescent="0.2">
      <c r="A26" s="191"/>
    </row>
    <row r="27" spans="1:37" x14ac:dyDescent="0.2">
      <c r="A27" s="191"/>
    </row>
  </sheetData>
  <sheetProtection algorithmName="SHA-512" hashValue="wIqyEn9yXfZKWFuNDDvazflrWWcNtJDFPyHhN9g1ojZFr3ANyUVOf2c2ZUm3onxHrzy5h9x/4tQSHvpm4990cg==" saltValue="2gdM9LV0+BNJuQb5kBLhDQ==" spinCount="100000" sheet="1" selectLockedCells="1"/>
  <mergeCells count="1">
    <mergeCell ref="A25:A27"/>
  </mergeCells>
  <pageMargins left="0.7" right="0.7" top="0.75" bottom="0.75" header="0.3" footer="0.3"/>
  <pageSetup orientation="portrait" horizontalDpi="0" verticalDpi="0" r:id="rId1"/>
  <ignoredErrors>
    <ignoredError sqref="B23:M23 AE23:AH23 N23:AC23" unlockedFormula="1"/>
  </ignoredErrors>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4"/>
  <dimension ref="A1:E60"/>
  <sheetViews>
    <sheetView workbookViewId="0">
      <selection activeCell="A56" sqref="A56"/>
    </sheetView>
  </sheetViews>
  <sheetFormatPr baseColWidth="10" defaultColWidth="8.83203125" defaultRowHeight="15" x14ac:dyDescent="0.2"/>
  <cols>
    <col min="1" max="1" width="16.1640625" bestFit="1" customWidth="1"/>
    <col min="2" max="2" width="16.5" bestFit="1" customWidth="1"/>
    <col min="3" max="3" width="19.33203125" bestFit="1" customWidth="1"/>
    <col min="4" max="4" width="36.83203125" bestFit="1" customWidth="1"/>
  </cols>
  <sheetData>
    <row r="1" spans="1:5" x14ac:dyDescent="0.2">
      <c r="A1" s="8" t="s">
        <v>14</v>
      </c>
      <c r="B1" s="8" t="s">
        <v>19</v>
      </c>
      <c r="C1" s="8" t="s">
        <v>20</v>
      </c>
      <c r="D1" s="8" t="s">
        <v>56</v>
      </c>
      <c r="E1" s="8" t="s">
        <v>54</v>
      </c>
    </row>
    <row r="2" spans="1:5" x14ac:dyDescent="0.2">
      <c r="A2" s="2">
        <v>1</v>
      </c>
      <c r="B2" s="2">
        <v>1</v>
      </c>
      <c r="C2" s="2" t="s">
        <v>21</v>
      </c>
      <c r="D2" t="s">
        <v>34</v>
      </c>
      <c r="E2" t="s">
        <v>53</v>
      </c>
    </row>
    <row r="3" spans="1:5" x14ac:dyDescent="0.2">
      <c r="A3" s="2">
        <v>2</v>
      </c>
      <c r="B3" s="2">
        <v>2</v>
      </c>
      <c r="C3" s="2">
        <v>1</v>
      </c>
      <c r="D3" t="s">
        <v>35</v>
      </c>
      <c r="E3" t="s">
        <v>55</v>
      </c>
    </row>
    <row r="4" spans="1:5" x14ac:dyDescent="0.2">
      <c r="A4" s="2">
        <v>3</v>
      </c>
      <c r="B4" s="2">
        <v>3</v>
      </c>
      <c r="C4" s="2">
        <v>2</v>
      </c>
    </row>
    <row r="5" spans="1:5" x14ac:dyDescent="0.2">
      <c r="A5" s="2">
        <v>4</v>
      </c>
      <c r="B5" s="2">
        <v>4</v>
      </c>
      <c r="C5" s="2">
        <v>3</v>
      </c>
    </row>
    <row r="6" spans="1:5" x14ac:dyDescent="0.2">
      <c r="A6" s="2">
        <v>5</v>
      </c>
      <c r="B6" s="2">
        <v>5</v>
      </c>
      <c r="C6" s="2">
        <v>4</v>
      </c>
    </row>
    <row r="7" spans="1:5" x14ac:dyDescent="0.2">
      <c r="A7" s="2">
        <v>6</v>
      </c>
      <c r="B7" s="2">
        <v>6</v>
      </c>
      <c r="C7" s="2">
        <v>5</v>
      </c>
    </row>
    <row r="8" spans="1:5" x14ac:dyDescent="0.2">
      <c r="A8" s="2">
        <v>7</v>
      </c>
      <c r="B8" s="2">
        <v>7</v>
      </c>
      <c r="C8" s="2">
        <v>6</v>
      </c>
    </row>
    <row r="9" spans="1:5" x14ac:dyDescent="0.2">
      <c r="A9" s="2">
        <v>8</v>
      </c>
      <c r="B9" s="2">
        <v>8</v>
      </c>
      <c r="C9" s="2">
        <v>7</v>
      </c>
    </row>
    <row r="10" spans="1:5" x14ac:dyDescent="0.2">
      <c r="A10" s="2">
        <v>9</v>
      </c>
      <c r="B10" s="2">
        <v>9</v>
      </c>
      <c r="C10" s="2">
        <v>8</v>
      </c>
    </row>
    <row r="11" spans="1:5" x14ac:dyDescent="0.2">
      <c r="A11" s="2">
        <v>10</v>
      </c>
      <c r="B11" s="2">
        <v>10</v>
      </c>
      <c r="C11" s="2">
        <v>9</v>
      </c>
    </row>
    <row r="12" spans="1:5" x14ac:dyDescent="0.2">
      <c r="A12" s="2">
        <v>11</v>
      </c>
      <c r="B12" s="2"/>
      <c r="C12" s="2">
        <v>10</v>
      </c>
    </row>
    <row r="13" spans="1:5" x14ac:dyDescent="0.2">
      <c r="A13" s="2">
        <v>12</v>
      </c>
      <c r="B13" s="2"/>
      <c r="C13" s="2"/>
    </row>
    <row r="14" spans="1:5" x14ac:dyDescent="0.2">
      <c r="A14" s="2">
        <v>13</v>
      </c>
      <c r="B14" s="2"/>
      <c r="C14" s="2"/>
    </row>
    <row r="15" spans="1:5" x14ac:dyDescent="0.2">
      <c r="A15" s="2">
        <v>14</v>
      </c>
      <c r="B15" s="2"/>
      <c r="C15" s="2"/>
    </row>
    <row r="16" spans="1:5" x14ac:dyDescent="0.2">
      <c r="A16" s="2">
        <v>15</v>
      </c>
    </row>
    <row r="17" spans="1:1" x14ac:dyDescent="0.2">
      <c r="A17" s="2">
        <v>16</v>
      </c>
    </row>
    <row r="18" spans="1:1" x14ac:dyDescent="0.2">
      <c r="A18" s="2">
        <v>17</v>
      </c>
    </row>
    <row r="19" spans="1:1" x14ac:dyDescent="0.2">
      <c r="A19" s="2">
        <v>18</v>
      </c>
    </row>
    <row r="20" spans="1:1" x14ac:dyDescent="0.2">
      <c r="A20" s="2">
        <v>19</v>
      </c>
    </row>
    <row r="21" spans="1:1" x14ac:dyDescent="0.2">
      <c r="A21" s="2">
        <v>20</v>
      </c>
    </row>
    <row r="22" spans="1:1" x14ac:dyDescent="0.2">
      <c r="A22" s="2">
        <v>21</v>
      </c>
    </row>
    <row r="23" spans="1:1" x14ac:dyDescent="0.2">
      <c r="A23" s="2">
        <v>22</v>
      </c>
    </row>
    <row r="24" spans="1:1" x14ac:dyDescent="0.2">
      <c r="A24" s="2">
        <v>23</v>
      </c>
    </row>
    <row r="25" spans="1:1" x14ac:dyDescent="0.2">
      <c r="A25" s="2">
        <v>24</v>
      </c>
    </row>
    <row r="26" spans="1:1" x14ac:dyDescent="0.2">
      <c r="A26" s="2">
        <v>25</v>
      </c>
    </row>
    <row r="27" spans="1:1" x14ac:dyDescent="0.2">
      <c r="A27" s="2">
        <v>26</v>
      </c>
    </row>
    <row r="28" spans="1:1" x14ac:dyDescent="0.2">
      <c r="A28" s="2">
        <v>27</v>
      </c>
    </row>
    <row r="29" spans="1:1" x14ac:dyDescent="0.2">
      <c r="A29" s="2">
        <v>28</v>
      </c>
    </row>
    <row r="30" spans="1:1" x14ac:dyDescent="0.2">
      <c r="A30" s="2">
        <v>29</v>
      </c>
    </row>
    <row r="31" spans="1:1" x14ac:dyDescent="0.2">
      <c r="A31" s="2">
        <v>30</v>
      </c>
    </row>
    <row r="32" spans="1:1" x14ac:dyDescent="0.2">
      <c r="A32" s="2">
        <v>31</v>
      </c>
    </row>
    <row r="33" spans="1:1" x14ac:dyDescent="0.2">
      <c r="A33" s="2">
        <v>32</v>
      </c>
    </row>
    <row r="34" spans="1:1" x14ac:dyDescent="0.2">
      <c r="A34" s="2">
        <v>33</v>
      </c>
    </row>
    <row r="35" spans="1:1" x14ac:dyDescent="0.2">
      <c r="A35" s="2">
        <v>34</v>
      </c>
    </row>
    <row r="36" spans="1:1" x14ac:dyDescent="0.2">
      <c r="A36" s="2">
        <v>35</v>
      </c>
    </row>
    <row r="37" spans="1:1" x14ac:dyDescent="0.2">
      <c r="A37" s="2">
        <v>36</v>
      </c>
    </row>
    <row r="38" spans="1:1" x14ac:dyDescent="0.2">
      <c r="A38" s="2">
        <v>37</v>
      </c>
    </row>
    <row r="39" spans="1:1" x14ac:dyDescent="0.2">
      <c r="A39" s="2">
        <v>38</v>
      </c>
    </row>
    <row r="40" spans="1:1" x14ac:dyDescent="0.2">
      <c r="A40" s="2">
        <v>39</v>
      </c>
    </row>
    <row r="41" spans="1:1" x14ac:dyDescent="0.2">
      <c r="A41" s="2">
        <v>40</v>
      </c>
    </row>
    <row r="42" spans="1:1" x14ac:dyDescent="0.2">
      <c r="A42" s="2">
        <v>41</v>
      </c>
    </row>
    <row r="43" spans="1:1" x14ac:dyDescent="0.2">
      <c r="A43" s="2">
        <v>42</v>
      </c>
    </row>
    <row r="44" spans="1:1" x14ac:dyDescent="0.2">
      <c r="A44" s="2">
        <v>43</v>
      </c>
    </row>
    <row r="45" spans="1:1" x14ac:dyDescent="0.2">
      <c r="A45" s="2">
        <v>44</v>
      </c>
    </row>
    <row r="46" spans="1:1" x14ac:dyDescent="0.2">
      <c r="A46" s="2">
        <v>45</v>
      </c>
    </row>
    <row r="47" spans="1:1" x14ac:dyDescent="0.2">
      <c r="A47" s="2">
        <v>46</v>
      </c>
    </row>
    <row r="48" spans="1:1" x14ac:dyDescent="0.2">
      <c r="A48" s="2">
        <v>47</v>
      </c>
    </row>
    <row r="49" spans="1:1" x14ac:dyDescent="0.2">
      <c r="A49" s="2">
        <v>48</v>
      </c>
    </row>
    <row r="50" spans="1:1" x14ac:dyDescent="0.2">
      <c r="A50" s="2">
        <v>49</v>
      </c>
    </row>
    <row r="51" spans="1:1" x14ac:dyDescent="0.2">
      <c r="A51" s="2">
        <v>50</v>
      </c>
    </row>
    <row r="52" spans="1:1" x14ac:dyDescent="0.2">
      <c r="A52" s="2">
        <v>51</v>
      </c>
    </row>
    <row r="53" spans="1:1" x14ac:dyDescent="0.2">
      <c r="A53" s="2">
        <v>52</v>
      </c>
    </row>
    <row r="54" spans="1:1" x14ac:dyDescent="0.2">
      <c r="A54" s="2">
        <v>53</v>
      </c>
    </row>
    <row r="55" spans="1:1" x14ac:dyDescent="0.2">
      <c r="A55" s="2"/>
    </row>
    <row r="56" spans="1:1" x14ac:dyDescent="0.2">
      <c r="A56" s="2"/>
    </row>
    <row r="57" spans="1:1" x14ac:dyDescent="0.2">
      <c r="A57" s="2"/>
    </row>
    <row r="58" spans="1:1" x14ac:dyDescent="0.2">
      <c r="A58" s="2"/>
    </row>
    <row r="59" spans="1:1" x14ac:dyDescent="0.2">
      <c r="A59" s="2"/>
    </row>
    <row r="60" spans="1:1" x14ac:dyDescent="0.2">
      <c r="A60" s="2"/>
    </row>
  </sheetData>
  <pageMargins left="0.7" right="0.7" top="0.75" bottom="0.75" header="0.3" footer="0.3"/>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25</vt:i4>
      </vt:variant>
    </vt:vector>
  </HeadingPairs>
  <TitlesOfParts>
    <vt:vector size="25" baseType="lpstr">
      <vt:lpstr>INSTRUCTIONS</vt:lpstr>
      <vt:lpstr>EI1</vt:lpstr>
      <vt:lpstr>EI2</vt:lpstr>
      <vt:lpstr>EI3</vt:lpstr>
      <vt:lpstr>EI4</vt:lpstr>
      <vt:lpstr>EI5</vt:lpstr>
      <vt:lpstr>EI6</vt:lpstr>
      <vt:lpstr>EI7</vt:lpstr>
      <vt:lpstr>EI8</vt:lpstr>
      <vt:lpstr>EI9</vt:lpstr>
      <vt:lpstr>EI10</vt:lpstr>
      <vt:lpstr>EI11</vt:lpstr>
      <vt:lpstr>EI12</vt:lpstr>
      <vt:lpstr>EI13</vt:lpstr>
      <vt:lpstr>EI14</vt:lpstr>
      <vt:lpstr>EI15</vt:lpstr>
      <vt:lpstr>EI16</vt:lpstr>
      <vt:lpstr>EI17</vt:lpstr>
      <vt:lpstr>EI18</vt:lpstr>
      <vt:lpstr>EI19</vt:lpstr>
      <vt:lpstr>EI20</vt:lpstr>
      <vt:lpstr>EI Summary</vt:lpstr>
      <vt:lpstr>Coach Summary</vt:lpstr>
      <vt:lpstr>Cumulative Data</vt:lpstr>
      <vt:lpstr>Lists</vt:lpstr>
    </vt:vector>
  </TitlesOfParts>
  <Company>University of South Florida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Myrna Veguilla</dc:creator>
  <cp:lastModifiedBy>Microsoft Office User</cp:lastModifiedBy>
  <cp:lastPrinted>2018-07-10T19:43:24Z</cp:lastPrinted>
  <dcterms:created xsi:type="dcterms:W3CDTF">2018-05-22T16:15:24Z</dcterms:created>
  <dcterms:modified xsi:type="dcterms:W3CDTF">2021-04-23T23:27:00Z</dcterms:modified>
</cp:coreProperties>
</file>