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3.xml" ContentType="application/vnd.openxmlformats-officedocument.drawingml.chart+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5.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6.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7.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18.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19.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0.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1.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2.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3.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4.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5.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6.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7.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8.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9.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30.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31.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32.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33.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xl/drawings/drawing34.xml" ContentType="application/vnd.openxmlformats-officedocument.drawing+xml"/>
  <Override PartName="/xl/charts/chart65.xml" ContentType="application/vnd.openxmlformats-officedocument.drawingml.chart+xml"/>
  <Override PartName="/xl/charts/chart66.xml" ContentType="application/vnd.openxmlformats-officedocument.drawingml.chart+xml"/>
  <Override PartName="/xl/drawings/drawing35.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drawings/drawing36.xml" ContentType="application/vnd.openxmlformats-officedocument.drawing+xml"/>
  <Override PartName="/xl/charts/chart69.xml" ContentType="application/vnd.openxmlformats-officedocument.drawingml.chart+xml"/>
  <Override PartName="/xl/charts/chart70.xml" ContentType="application/vnd.openxmlformats-officedocument.drawingml.chart+xml"/>
  <Override PartName="/xl/drawings/drawing37.xml" ContentType="application/vnd.openxmlformats-officedocument.drawing+xml"/>
  <Override PartName="/xl/charts/chart71.xml" ContentType="application/vnd.openxmlformats-officedocument.drawingml.chart+xml"/>
  <Override PartName="/xl/charts/chart72.xml" ContentType="application/vnd.openxmlformats-officedocument.drawingml.chart+xml"/>
  <Override PartName="/xl/drawings/drawing38.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drawings/drawing39.xml" ContentType="application/vnd.openxmlformats-officedocument.drawing+xml"/>
  <Override PartName="/xl/charts/chart75.xml" ContentType="application/vnd.openxmlformats-officedocument.drawingml.chart+xml"/>
  <Override PartName="/xl/charts/chart76.xml" ContentType="application/vnd.openxmlformats-officedocument.drawingml.chart+xml"/>
  <Override PartName="/xl/drawings/drawing40.xml" ContentType="application/vnd.openxmlformats-officedocument.drawing+xml"/>
  <Override PartName="/xl/charts/chart77.xml" ContentType="application/vnd.openxmlformats-officedocument.drawingml.chart+xml"/>
  <Override PartName="/xl/charts/chart78.xml" ContentType="application/vnd.openxmlformats-officedocument.drawingml.chart+xml"/>
  <Override PartName="/xl/drawings/drawing41.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drawings/drawing42.xml" ContentType="application/vnd.openxmlformats-officedocument.drawing+xml"/>
  <Override PartName="/xl/charts/chart81.xml" ContentType="application/vnd.openxmlformats-officedocument.drawingml.chart+xml"/>
  <Override PartName="/xl/charts/chart82.xml" ContentType="application/vnd.openxmlformats-officedocument.drawingml.chart+xml"/>
  <Override PartName="/xl/drawings/drawing43.xml" ContentType="application/vnd.openxmlformats-officedocument.drawing+xml"/>
  <Override PartName="/xl/charts/chart83.xml" ContentType="application/vnd.openxmlformats-officedocument.drawingml.chart+xml"/>
  <Override PartName="/xl/charts/chart84.xml" ContentType="application/vnd.openxmlformats-officedocument.drawingml.chart+xml"/>
  <Override PartName="/xl/drawings/drawing44.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autoCompressPictures="0" defaultThemeVersion="124226"/>
  <mc:AlternateContent xmlns:mc="http://schemas.openxmlformats.org/markup-compatibility/2006">
    <mc:Choice Requires="x15">
      <x15ac:absPath xmlns:x15ac="http://schemas.microsoft.com/office/spreadsheetml/2010/11/ac" url="P:\CBCS\CFS-Center PMI\Data Tools\TPITOS\"/>
    </mc:Choice>
  </mc:AlternateContent>
  <bookViews>
    <workbookView xWindow="0" yWindow="0" windowWidth="28800" windowHeight="12990" tabRatio="659"/>
  </bookViews>
  <sheets>
    <sheet name="INSTRUCTIONS" sheetId="40" r:id="rId1"/>
    <sheet name="Item Table_Graph" sheetId="51" r:id="rId2"/>
    <sheet name="Red Flag Table_Graph" sheetId="53" r:id="rId3"/>
    <sheet name="Global Summary_Graph" sheetId="54" r:id="rId4"/>
    <sheet name="T1" sheetId="27" r:id="rId5"/>
    <sheet name="T2" sheetId="42" r:id="rId6"/>
    <sheet name="T3" sheetId="44" r:id="rId7"/>
    <sheet name="T4" sheetId="43" r:id="rId8"/>
    <sheet name="T5" sheetId="45" r:id="rId9"/>
    <sheet name="T6" sheetId="46" r:id="rId10"/>
    <sheet name="T7" sheetId="47" r:id="rId11"/>
    <sheet name="T8" sheetId="48" r:id="rId12"/>
    <sheet name="T9" sheetId="49" r:id="rId13"/>
    <sheet name="T10" sheetId="50" r:id="rId14"/>
    <sheet name="T11" sheetId="55" r:id="rId15"/>
    <sheet name="T12" sheetId="56" r:id="rId16"/>
    <sheet name="T13" sheetId="57" r:id="rId17"/>
    <sheet name="T14" sheetId="58" r:id="rId18"/>
    <sheet name="T15" sheetId="59" r:id="rId19"/>
    <sheet name="T16" sheetId="60" r:id="rId20"/>
    <sheet name="T17" sheetId="61" r:id="rId21"/>
    <sheet name="T18" sheetId="62" r:id="rId22"/>
    <sheet name="T19" sheetId="63" r:id="rId23"/>
    <sheet name="T20" sheetId="64" r:id="rId24"/>
    <sheet name="T21" sheetId="65" r:id="rId25"/>
    <sheet name="T22" sheetId="66" r:id="rId26"/>
    <sheet name="T23" sheetId="67" r:id="rId27"/>
    <sheet name="T24" sheetId="68" r:id="rId28"/>
    <sheet name="T25" sheetId="69" r:id="rId29"/>
    <sheet name="T26" sheetId="70" r:id="rId30"/>
    <sheet name="T27" sheetId="71" r:id="rId31"/>
    <sheet name="T28" sheetId="72" r:id="rId32"/>
    <sheet name="T29" sheetId="73" r:id="rId33"/>
    <sheet name="T30" sheetId="74" r:id="rId34"/>
    <sheet name="T31" sheetId="75" r:id="rId35"/>
    <sheet name="T32" sheetId="76" r:id="rId36"/>
    <sheet name="T33" sheetId="77" r:id="rId37"/>
    <sheet name="T34" sheetId="78" r:id="rId38"/>
    <sheet name="T35" sheetId="79" r:id="rId39"/>
    <sheet name="T36" sheetId="80" r:id="rId40"/>
    <sheet name="T37" sheetId="81" r:id="rId41"/>
    <sheet name="T38" sheetId="82" r:id="rId42"/>
    <sheet name="T39" sheetId="83" r:id="rId43"/>
    <sheet name="T40" sheetId="84" r:id="rId44"/>
    <sheet name="Data Table Do Not Use" sheetId="52" state="hidden" r:id="rId45"/>
  </sheets>
  <definedNames>
    <definedName name="_xlnm.Print_Area" localSheetId="1">'Item Table_Graph'!$3:$22,'Item Table_Graph'!$A$23:$N$81</definedName>
    <definedName name="_xlnm.Print_Area" localSheetId="2">'Red Flag Table_Graph'!$3:$21,'Red Flag Table_Graph'!$A$23:$K$49</definedName>
    <definedName name="_xlnm.Print_Area" localSheetId="4">'T1'!$A$1:$K$24,'T1'!$B$26:$K$79</definedName>
    <definedName name="_xlnm.Print_Area" localSheetId="13">'T10'!$A$1:$K$24,'T10'!$A$26:$K$79</definedName>
    <definedName name="_xlnm.Print_Area" localSheetId="14">'T11'!$A$1:$K$24,'T11'!$A$26:$K$79</definedName>
    <definedName name="_xlnm.Print_Area" localSheetId="15">'T12'!$A$1:$K$24,'T12'!$A$26:$K$79</definedName>
    <definedName name="_xlnm.Print_Area" localSheetId="16">'T13'!$A$1:$K$24,'T13'!$A$26:$K$79</definedName>
    <definedName name="_xlnm.Print_Area" localSheetId="17">'T14'!$A$1:$K$24,'T14'!$A$26:$K$79</definedName>
    <definedName name="_xlnm.Print_Area" localSheetId="18">'T15'!$A$1:$K$24,'T15'!$A$26:$K$79</definedName>
    <definedName name="_xlnm.Print_Area" localSheetId="19">'T16'!$A$1:$K$24,'T16'!$A$26:$K$79</definedName>
    <definedName name="_xlnm.Print_Area" localSheetId="20">'T17'!$A$1:$K$24,'T17'!$A$26:$K$79</definedName>
    <definedName name="_xlnm.Print_Area" localSheetId="21">'T18'!$A$1:$K$24,'T18'!$A$26:$K$79</definedName>
    <definedName name="_xlnm.Print_Area" localSheetId="22">'T19'!$A$1:$K$24,'T19'!$A$26:$K$79</definedName>
    <definedName name="_xlnm.Print_Area" localSheetId="5">'T2'!$A$1:$K$24,'T2'!$A$26:$K$79</definedName>
    <definedName name="_xlnm.Print_Area" localSheetId="23">'T20'!$A$1:$K$24,'T20'!$A$26:$K$79</definedName>
    <definedName name="_xlnm.Print_Area" localSheetId="24">'T21'!$A$1:$K$24,'T21'!$A$26:$K$79</definedName>
    <definedName name="_xlnm.Print_Area" localSheetId="25">'T22'!$A$1:$K$24,'T22'!$A$26:$K$79</definedName>
    <definedName name="_xlnm.Print_Area" localSheetId="26">'T23'!$A$1:$K$24,'T23'!$A$26:$K$79</definedName>
    <definedName name="_xlnm.Print_Area" localSheetId="27">'T24'!$A$1:$K$24,'T24'!$A$26:$K$79</definedName>
    <definedName name="_xlnm.Print_Area" localSheetId="28">'T25'!$A$1:$K$24,'T25'!$B$26:$K$79</definedName>
    <definedName name="_xlnm.Print_Area" localSheetId="29">'T26'!$A$1:$K$24,'T26'!$A$26:$K$79</definedName>
    <definedName name="_xlnm.Print_Area" localSheetId="30">'T27'!$A$1:$K$24,'T27'!$A$26:$K$79</definedName>
    <definedName name="_xlnm.Print_Area" localSheetId="31">'T28'!$A$1:$K$24,'T28'!$A$26:$K$79</definedName>
    <definedName name="_xlnm.Print_Area" localSheetId="32">'T29'!$A$1:$K$24,'T29'!$A$26:$K$79</definedName>
    <definedName name="_xlnm.Print_Area" localSheetId="6">'T3'!$A$1:$K$24,'T3'!$A$26:$K$79</definedName>
    <definedName name="_xlnm.Print_Area" localSheetId="33">'T30'!$A$1:$K$24,'T30'!$A$26:$K$79</definedName>
    <definedName name="_xlnm.Print_Area" localSheetId="34">'T31'!$A$1:$K$24,'T31'!$A$26:$K$79</definedName>
    <definedName name="_xlnm.Print_Area" localSheetId="35">'T32'!$A$1:$K$24,'T32'!$A$26:$K$79</definedName>
    <definedName name="_xlnm.Print_Area" localSheetId="36">'T33'!$A$1:$K$24,'T33'!$A$26:$K$79</definedName>
    <definedName name="_xlnm.Print_Area" localSheetId="37">'T34'!$A$1:$K$24,'T34'!$A$26:$K$79</definedName>
    <definedName name="_xlnm.Print_Area" localSheetId="38">'T35'!$A$1:$K$24,'T35'!$A$26:$K$79</definedName>
    <definedName name="_xlnm.Print_Area" localSheetId="39">'T36'!$A$1:$K$24,'T36'!$A$26:$K$79</definedName>
    <definedName name="_xlnm.Print_Area" localSheetId="40">'T37'!$A$1:$K$24,'T37'!$A$26:$K$79</definedName>
    <definedName name="_xlnm.Print_Area" localSheetId="41">'T38'!$A$1:$K$24,'T38'!$A$26:$K$79</definedName>
    <definedName name="_xlnm.Print_Area" localSheetId="42">'T39'!$A$1:$K$24,'T39'!$A$26:$K$79</definedName>
    <definedName name="_xlnm.Print_Area" localSheetId="7">'T4'!$A$1:$K$24,'T4'!$A$26:$K$79</definedName>
    <definedName name="_xlnm.Print_Area" localSheetId="43">'T40'!$A$1:$K$24,'T40'!$A$26:$K$79</definedName>
    <definedName name="_xlnm.Print_Area" localSheetId="8">'T5'!$A$1:$K$24,'T5'!$A$26:$K$79</definedName>
    <definedName name="_xlnm.Print_Area" localSheetId="9">'T6'!$A$1:$K$24,'T6'!$A$26:$K$79</definedName>
    <definedName name="_xlnm.Print_Area" localSheetId="10">'T7'!$A$1:$K$24,'T7'!$A$26:$K$79</definedName>
    <definedName name="_xlnm.Print_Area" localSheetId="11">'T8'!$A$1:$K$24,'T8'!$A$26:$K$79</definedName>
    <definedName name="_xlnm.Print_Area" localSheetId="12">'T9'!$A$1:$K$24,'T9'!$A$26:$K$79</definedName>
    <definedName name="_xlnm.Print_Titles" localSheetId="1">'Item Table_Graph'!$1:$1</definedName>
    <definedName name="_xlnm.Print_Titles" localSheetId="2">'Red Flag Table_Graph'!$1:$1</definedName>
    <definedName name="Slicer_Date">#N/A</definedName>
    <definedName name="Slicer_Date1">#N/A</definedName>
    <definedName name="Slicer_Teacher_ID">#N/A</definedName>
    <definedName name="Slicer_Teacher_ID1">#N/A</definedName>
  </definedNames>
  <calcPr calcId="162913"/>
  <pivotCaches>
    <pivotCache cacheId="10" r:id="rId46"/>
    <pivotCache cacheId="15" r:id="rId47"/>
  </pivotCaches>
  <extLst>
    <ext xmlns:x14="http://schemas.microsoft.com/office/spreadsheetml/2009/9/main" uri="{BBE1A952-AA13-448e-AADC-164F8A28A991}">
      <x14:slicerCaches>
        <x14:slicerCache r:id="rId48"/>
        <x14:slicerCache r:id="rId49"/>
        <x14:slicerCache r:id="rId50"/>
        <x14:slicerCache r:id="rId51"/>
      </x14:slicerCaches>
    </ext>
    <ext xmlns:x14="http://schemas.microsoft.com/office/spreadsheetml/2009/9/main" uri="{79F54976-1DA5-4618-B147-4CDE4B953A38}">
      <x14:workbookPr/>
    </ext>
    <ext xmlns:mx="http://schemas.microsoft.com/office/mac/excel/2008/main" uri="{7523E5D3-25F3-A5E0-1632-64F254C22452}">
      <mx:ArchID Flags="2"/>
    </ext>
  </extLst>
</workbook>
</file>

<file path=xl/calcChain.xml><?xml version="1.0" encoding="utf-8"?>
<calcChain xmlns="http://schemas.openxmlformats.org/spreadsheetml/2006/main">
  <c r="E7" i="45" l="1"/>
  <c r="H7" i="45"/>
  <c r="K7" i="45"/>
  <c r="E8" i="45"/>
  <c r="H8" i="45"/>
  <c r="K8" i="45"/>
  <c r="E9" i="45"/>
  <c r="H9" i="45"/>
  <c r="K9" i="45"/>
  <c r="E10" i="45"/>
  <c r="H10" i="45"/>
  <c r="K10" i="45"/>
  <c r="E11" i="45"/>
  <c r="H11" i="45"/>
  <c r="K11" i="45"/>
  <c r="E12" i="45"/>
  <c r="H12" i="45"/>
  <c r="K12" i="45"/>
  <c r="E13" i="45"/>
  <c r="H13" i="45"/>
  <c r="K13" i="45"/>
  <c r="E14" i="45"/>
  <c r="H14" i="45"/>
  <c r="K14" i="45"/>
  <c r="E15" i="45"/>
  <c r="H15" i="45"/>
  <c r="K15" i="45"/>
  <c r="E16" i="45"/>
  <c r="H16" i="45"/>
  <c r="K16" i="45"/>
  <c r="E17" i="45"/>
  <c r="H17" i="45"/>
  <c r="K17" i="45"/>
  <c r="E18" i="45"/>
  <c r="H18" i="45"/>
  <c r="K18" i="45"/>
  <c r="E19" i="45"/>
  <c r="H19" i="45"/>
  <c r="K19" i="45"/>
  <c r="C20" i="45"/>
  <c r="E20" i="45" s="1"/>
  <c r="D20" i="45"/>
  <c r="F20" i="45"/>
  <c r="G20" i="45"/>
  <c r="I20" i="45"/>
  <c r="J20" i="45"/>
  <c r="K20" i="45"/>
  <c r="E23" i="45"/>
  <c r="H23" i="45"/>
  <c r="K23" i="45"/>
  <c r="E24" i="45"/>
  <c r="H24" i="45"/>
  <c r="K24" i="45"/>
  <c r="B26" i="45"/>
  <c r="E7" i="46"/>
  <c r="H7" i="46"/>
  <c r="K7" i="46"/>
  <c r="E8" i="46"/>
  <c r="H8" i="46"/>
  <c r="K8" i="46"/>
  <c r="E9" i="46"/>
  <c r="H9" i="46"/>
  <c r="K9" i="46"/>
  <c r="E10" i="46"/>
  <c r="H10" i="46"/>
  <c r="K10" i="46"/>
  <c r="E11" i="46"/>
  <c r="H11" i="46"/>
  <c r="K11" i="46"/>
  <c r="E12" i="46"/>
  <c r="H12" i="46"/>
  <c r="K12" i="46"/>
  <c r="E13" i="46"/>
  <c r="H13" i="46"/>
  <c r="K13" i="46"/>
  <c r="E14" i="46"/>
  <c r="H14" i="46"/>
  <c r="K14" i="46"/>
  <c r="E15" i="46"/>
  <c r="H15" i="46"/>
  <c r="K15" i="46"/>
  <c r="E16" i="46"/>
  <c r="H16" i="46"/>
  <c r="K16" i="46"/>
  <c r="E17" i="46"/>
  <c r="H17" i="46"/>
  <c r="K17" i="46"/>
  <c r="E18" i="46"/>
  <c r="H18" i="46"/>
  <c r="K18" i="46"/>
  <c r="E19" i="46"/>
  <c r="H19" i="46"/>
  <c r="K19" i="46"/>
  <c r="C20" i="46"/>
  <c r="D20" i="46"/>
  <c r="F20" i="46"/>
  <c r="H20" i="46" s="1"/>
  <c r="G20" i="46"/>
  <c r="I20" i="46"/>
  <c r="J20" i="46"/>
  <c r="K20" i="46" s="1"/>
  <c r="E23" i="46"/>
  <c r="H23" i="46"/>
  <c r="K23" i="46"/>
  <c r="E24" i="46"/>
  <c r="H24" i="46"/>
  <c r="K24" i="46"/>
  <c r="B26" i="46"/>
  <c r="E7" i="47"/>
  <c r="H7" i="47"/>
  <c r="K7" i="47"/>
  <c r="E8" i="47"/>
  <c r="H8" i="47"/>
  <c r="K8" i="47"/>
  <c r="E9" i="47"/>
  <c r="H9" i="47"/>
  <c r="K9" i="47"/>
  <c r="E10" i="47"/>
  <c r="H10" i="47"/>
  <c r="K10" i="47"/>
  <c r="E11" i="47"/>
  <c r="H11" i="47"/>
  <c r="K11" i="47"/>
  <c r="E12" i="47"/>
  <c r="H12" i="47"/>
  <c r="K12" i="47"/>
  <c r="E13" i="47"/>
  <c r="H13" i="47"/>
  <c r="K13" i="47"/>
  <c r="E14" i="47"/>
  <c r="H14" i="47"/>
  <c r="K14" i="47"/>
  <c r="E15" i="47"/>
  <c r="H15" i="47"/>
  <c r="K15" i="47"/>
  <c r="E16" i="47"/>
  <c r="H16" i="47"/>
  <c r="K16" i="47"/>
  <c r="E17" i="47"/>
  <c r="H17" i="47"/>
  <c r="K17" i="47"/>
  <c r="E18" i="47"/>
  <c r="H18" i="47"/>
  <c r="K18" i="47"/>
  <c r="E19" i="47"/>
  <c r="H19" i="47"/>
  <c r="K19" i="47"/>
  <c r="C20" i="47"/>
  <c r="E20" i="47" s="1"/>
  <c r="D20" i="47"/>
  <c r="F20" i="47"/>
  <c r="G20" i="47"/>
  <c r="I20" i="47"/>
  <c r="K20" i="47" s="1"/>
  <c r="J20" i="47"/>
  <c r="E23" i="47"/>
  <c r="H23" i="47"/>
  <c r="K23" i="47"/>
  <c r="E24" i="47"/>
  <c r="H24" i="47"/>
  <c r="K24" i="47"/>
  <c r="B26" i="47"/>
  <c r="E7" i="48"/>
  <c r="H7" i="48"/>
  <c r="K7" i="48"/>
  <c r="E8" i="48"/>
  <c r="H8" i="48"/>
  <c r="K8" i="48"/>
  <c r="E9" i="48"/>
  <c r="H9" i="48"/>
  <c r="K9" i="48"/>
  <c r="E10" i="48"/>
  <c r="H10" i="48"/>
  <c r="K10" i="48"/>
  <c r="E11" i="48"/>
  <c r="H11" i="48"/>
  <c r="K11" i="48"/>
  <c r="E12" i="48"/>
  <c r="H12" i="48"/>
  <c r="K12" i="48"/>
  <c r="E13" i="48"/>
  <c r="H13" i="48"/>
  <c r="K13" i="48"/>
  <c r="E14" i="48"/>
  <c r="H14" i="48"/>
  <c r="K14" i="48"/>
  <c r="E15" i="48"/>
  <c r="H15" i="48"/>
  <c r="K15" i="48"/>
  <c r="E16" i="48"/>
  <c r="H16" i="48"/>
  <c r="K16" i="48"/>
  <c r="E17" i="48"/>
  <c r="H17" i="48"/>
  <c r="K17" i="48"/>
  <c r="E18" i="48"/>
  <c r="H18" i="48"/>
  <c r="K18" i="48"/>
  <c r="E19" i="48"/>
  <c r="H19" i="48"/>
  <c r="K19" i="48"/>
  <c r="C20" i="48"/>
  <c r="E20" i="48" s="1"/>
  <c r="D20" i="48"/>
  <c r="F20" i="48"/>
  <c r="G20" i="48"/>
  <c r="H20" i="48" s="1"/>
  <c r="I20" i="48"/>
  <c r="J20" i="48"/>
  <c r="K20" i="48"/>
  <c r="E23" i="48"/>
  <c r="H23" i="48"/>
  <c r="K23" i="48"/>
  <c r="E24" i="48"/>
  <c r="H24" i="48"/>
  <c r="K24" i="48"/>
  <c r="B26" i="48"/>
  <c r="E7" i="49"/>
  <c r="H7" i="49"/>
  <c r="K7" i="49"/>
  <c r="E8" i="49"/>
  <c r="H8" i="49"/>
  <c r="K8" i="49"/>
  <c r="E9" i="49"/>
  <c r="H9" i="49"/>
  <c r="K9" i="49"/>
  <c r="E10" i="49"/>
  <c r="H10" i="49"/>
  <c r="K10" i="49"/>
  <c r="E11" i="49"/>
  <c r="H11" i="49"/>
  <c r="K11" i="49"/>
  <c r="E12" i="49"/>
  <c r="H12" i="49"/>
  <c r="K12" i="49"/>
  <c r="E13" i="49"/>
  <c r="H13" i="49"/>
  <c r="K13" i="49"/>
  <c r="E14" i="49"/>
  <c r="H14" i="49"/>
  <c r="K14" i="49"/>
  <c r="E15" i="49"/>
  <c r="H15" i="49"/>
  <c r="K15" i="49"/>
  <c r="E16" i="49"/>
  <c r="H16" i="49"/>
  <c r="K16" i="49"/>
  <c r="E17" i="49"/>
  <c r="H17" i="49"/>
  <c r="K17" i="49"/>
  <c r="E18" i="49"/>
  <c r="H18" i="49"/>
  <c r="K18" i="49"/>
  <c r="E19" i="49"/>
  <c r="H19" i="49"/>
  <c r="K19" i="49"/>
  <c r="C20" i="49"/>
  <c r="D20" i="49"/>
  <c r="F20" i="49"/>
  <c r="H20" i="49" s="1"/>
  <c r="G20" i="49"/>
  <c r="I20" i="49"/>
  <c r="K20" i="49" s="1"/>
  <c r="J20" i="49"/>
  <c r="E23" i="49"/>
  <c r="H23" i="49"/>
  <c r="K23" i="49"/>
  <c r="E24" i="49"/>
  <c r="H24" i="49"/>
  <c r="K24" i="49"/>
  <c r="B26" i="49"/>
  <c r="E7" i="50"/>
  <c r="H7" i="50"/>
  <c r="K7" i="50"/>
  <c r="E8" i="50"/>
  <c r="H8" i="50"/>
  <c r="K8" i="50"/>
  <c r="E9" i="50"/>
  <c r="H9" i="50"/>
  <c r="K9" i="50"/>
  <c r="E10" i="50"/>
  <c r="H10" i="50"/>
  <c r="K10" i="50"/>
  <c r="E11" i="50"/>
  <c r="H11" i="50"/>
  <c r="K11" i="50"/>
  <c r="E12" i="50"/>
  <c r="H12" i="50"/>
  <c r="K12" i="50"/>
  <c r="E13" i="50"/>
  <c r="H13" i="50"/>
  <c r="K13" i="50"/>
  <c r="E14" i="50"/>
  <c r="H14" i="50"/>
  <c r="K14" i="50"/>
  <c r="E15" i="50"/>
  <c r="H15" i="50"/>
  <c r="K15" i="50"/>
  <c r="E16" i="50"/>
  <c r="H16" i="50"/>
  <c r="K16" i="50"/>
  <c r="E17" i="50"/>
  <c r="H17" i="50"/>
  <c r="K17" i="50"/>
  <c r="E18" i="50"/>
  <c r="H18" i="50"/>
  <c r="K18" i="50"/>
  <c r="E19" i="50"/>
  <c r="H19" i="50"/>
  <c r="K19" i="50"/>
  <c r="C20" i="50"/>
  <c r="E20" i="50" s="1"/>
  <c r="D20" i="50"/>
  <c r="F20" i="50"/>
  <c r="G20" i="50"/>
  <c r="I20" i="50"/>
  <c r="K20" i="50" s="1"/>
  <c r="J20" i="50"/>
  <c r="E23" i="50"/>
  <c r="H23" i="50"/>
  <c r="K23" i="50"/>
  <c r="E24" i="50"/>
  <c r="H24" i="50"/>
  <c r="K24" i="50"/>
  <c r="B26" i="50"/>
  <c r="E7" i="55"/>
  <c r="H7" i="55"/>
  <c r="K7" i="55"/>
  <c r="E8" i="55"/>
  <c r="H8" i="55"/>
  <c r="K8" i="55"/>
  <c r="E9" i="55"/>
  <c r="H9" i="55"/>
  <c r="K9" i="55"/>
  <c r="E10" i="55"/>
  <c r="H10" i="55"/>
  <c r="K10" i="55"/>
  <c r="E11" i="55"/>
  <c r="H11" i="55"/>
  <c r="K11" i="55"/>
  <c r="E12" i="55"/>
  <c r="H12" i="55"/>
  <c r="K12" i="55"/>
  <c r="E13" i="55"/>
  <c r="H13" i="55"/>
  <c r="K13" i="55"/>
  <c r="E14" i="55"/>
  <c r="H14" i="55"/>
  <c r="K14" i="55"/>
  <c r="E15" i="55"/>
  <c r="H15" i="55"/>
  <c r="K15" i="55"/>
  <c r="E16" i="55"/>
  <c r="H16" i="55"/>
  <c r="K16" i="55"/>
  <c r="E17" i="55"/>
  <c r="H17" i="55"/>
  <c r="K17" i="55"/>
  <c r="E18" i="55"/>
  <c r="H18" i="55"/>
  <c r="K18" i="55"/>
  <c r="E19" i="55"/>
  <c r="H19" i="55"/>
  <c r="K19" i="55"/>
  <c r="C20" i="55"/>
  <c r="E20" i="55" s="1"/>
  <c r="D20" i="55"/>
  <c r="F20" i="55"/>
  <c r="H20" i="55" s="1"/>
  <c r="G20" i="55"/>
  <c r="I20" i="55"/>
  <c r="J20" i="55"/>
  <c r="K20" i="55"/>
  <c r="E23" i="55"/>
  <c r="H23" i="55"/>
  <c r="K23" i="55"/>
  <c r="E24" i="55"/>
  <c r="H24" i="55"/>
  <c r="K24" i="55"/>
  <c r="B26" i="55"/>
  <c r="E7" i="56"/>
  <c r="H7" i="56"/>
  <c r="K7" i="56"/>
  <c r="E8" i="56"/>
  <c r="H8" i="56"/>
  <c r="K8" i="56"/>
  <c r="E9" i="56"/>
  <c r="H9" i="56"/>
  <c r="K9" i="56"/>
  <c r="E10" i="56"/>
  <c r="H10" i="56"/>
  <c r="K10" i="56"/>
  <c r="E11" i="56"/>
  <c r="H11" i="56"/>
  <c r="K11" i="56"/>
  <c r="E12" i="56"/>
  <c r="H12" i="56"/>
  <c r="K12" i="56"/>
  <c r="E13" i="56"/>
  <c r="H13" i="56"/>
  <c r="K13" i="56"/>
  <c r="E14" i="56"/>
  <c r="H14" i="56"/>
  <c r="K14" i="56"/>
  <c r="E15" i="56"/>
  <c r="H15" i="56"/>
  <c r="K15" i="56"/>
  <c r="E16" i="56"/>
  <c r="H16" i="56"/>
  <c r="K16" i="56"/>
  <c r="E17" i="56"/>
  <c r="H17" i="56"/>
  <c r="K17" i="56"/>
  <c r="E18" i="56"/>
  <c r="H18" i="56"/>
  <c r="K18" i="56"/>
  <c r="E19" i="56"/>
  <c r="H19" i="56"/>
  <c r="K19" i="56"/>
  <c r="C20" i="56"/>
  <c r="D20" i="56"/>
  <c r="E20" i="56"/>
  <c r="F20" i="56"/>
  <c r="H20" i="56" s="1"/>
  <c r="G20" i="56"/>
  <c r="I20" i="56"/>
  <c r="K20" i="56" s="1"/>
  <c r="J20" i="56"/>
  <c r="E23" i="56"/>
  <c r="H23" i="56"/>
  <c r="K23" i="56"/>
  <c r="E24" i="56"/>
  <c r="H24" i="56"/>
  <c r="K24" i="56"/>
  <c r="B26" i="56"/>
  <c r="E7" i="57"/>
  <c r="H7" i="57"/>
  <c r="K7" i="57"/>
  <c r="E8" i="57"/>
  <c r="H8" i="57"/>
  <c r="K8" i="57"/>
  <c r="E9" i="57"/>
  <c r="H9" i="57"/>
  <c r="K9" i="57"/>
  <c r="E10" i="57"/>
  <c r="H10" i="57"/>
  <c r="K10" i="57"/>
  <c r="E11" i="57"/>
  <c r="H11" i="57"/>
  <c r="K11" i="57"/>
  <c r="E12" i="57"/>
  <c r="H12" i="57"/>
  <c r="K12" i="57"/>
  <c r="E13" i="57"/>
  <c r="H13" i="57"/>
  <c r="K13" i="57"/>
  <c r="E14" i="57"/>
  <c r="H14" i="57"/>
  <c r="K14" i="57"/>
  <c r="E15" i="57"/>
  <c r="H15" i="57"/>
  <c r="K15" i="57"/>
  <c r="E16" i="57"/>
  <c r="H16" i="57"/>
  <c r="K16" i="57"/>
  <c r="E17" i="57"/>
  <c r="H17" i="57"/>
  <c r="K17" i="57"/>
  <c r="E18" i="57"/>
  <c r="H18" i="57"/>
  <c r="K18" i="57"/>
  <c r="E19" i="57"/>
  <c r="H19" i="57"/>
  <c r="K19" i="57"/>
  <c r="C20" i="57"/>
  <c r="E20" i="57" s="1"/>
  <c r="D20" i="57"/>
  <c r="F20" i="57"/>
  <c r="G20" i="57"/>
  <c r="H20" i="57" s="1"/>
  <c r="I20" i="57"/>
  <c r="J20" i="57"/>
  <c r="E23" i="57"/>
  <c r="H23" i="57"/>
  <c r="K23" i="57"/>
  <c r="E24" i="57"/>
  <c r="H24" i="57"/>
  <c r="K24" i="57"/>
  <c r="B26" i="57"/>
  <c r="E7" i="58"/>
  <c r="H7" i="58"/>
  <c r="K7" i="58"/>
  <c r="E8" i="58"/>
  <c r="H8" i="58"/>
  <c r="K8" i="58"/>
  <c r="E9" i="58"/>
  <c r="H9" i="58"/>
  <c r="K9" i="58"/>
  <c r="E10" i="58"/>
  <c r="H10" i="58"/>
  <c r="K10" i="58"/>
  <c r="E11" i="58"/>
  <c r="H11" i="58"/>
  <c r="K11" i="58"/>
  <c r="E12" i="58"/>
  <c r="H12" i="58"/>
  <c r="K12" i="58"/>
  <c r="E13" i="58"/>
  <c r="H13" i="58"/>
  <c r="K13" i="58"/>
  <c r="E14" i="58"/>
  <c r="H14" i="58"/>
  <c r="K14" i="58"/>
  <c r="E15" i="58"/>
  <c r="H15" i="58"/>
  <c r="K15" i="58"/>
  <c r="E16" i="58"/>
  <c r="H16" i="58"/>
  <c r="K16" i="58"/>
  <c r="E17" i="58"/>
  <c r="H17" i="58"/>
  <c r="K17" i="58"/>
  <c r="E18" i="58"/>
  <c r="H18" i="58"/>
  <c r="K18" i="58"/>
  <c r="E19" i="58"/>
  <c r="H19" i="58"/>
  <c r="K19" i="58"/>
  <c r="C20" i="58"/>
  <c r="D20" i="58"/>
  <c r="F20" i="58"/>
  <c r="G20" i="58"/>
  <c r="I20" i="58"/>
  <c r="K20" i="58" s="1"/>
  <c r="J20" i="58"/>
  <c r="E23" i="58"/>
  <c r="H23" i="58"/>
  <c r="K23" i="58"/>
  <c r="E24" i="58"/>
  <c r="H24" i="58"/>
  <c r="K24" i="58"/>
  <c r="B26" i="58"/>
  <c r="E20" i="58" l="1"/>
  <c r="H20" i="47"/>
  <c r="E20" i="46"/>
  <c r="E20" i="49"/>
  <c r="H20" i="50"/>
  <c r="H20" i="45"/>
  <c r="K20" i="57"/>
  <c r="H20" i="58"/>
  <c r="C45" i="54"/>
  <c r="C44" i="54"/>
  <c r="C43" i="54"/>
  <c r="H23" i="82"/>
  <c r="C20" i="82"/>
  <c r="C20" i="80"/>
  <c r="I20" i="78"/>
  <c r="F20" i="78"/>
  <c r="K23" i="74"/>
  <c r="E17" i="73"/>
  <c r="I20" i="72"/>
  <c r="F20" i="71"/>
  <c r="F20" i="69"/>
  <c r="F20" i="68"/>
  <c r="E7" i="68"/>
  <c r="F20" i="66"/>
  <c r="E7" i="65"/>
  <c r="C20" i="65"/>
  <c r="J20" i="64"/>
  <c r="G20" i="63"/>
  <c r="F20" i="63"/>
  <c r="H20" i="63" s="1"/>
  <c r="F20" i="62"/>
  <c r="B26" i="60"/>
  <c r="H7" i="60"/>
  <c r="E7" i="60"/>
  <c r="H8" i="60"/>
  <c r="I20" i="60"/>
  <c r="G20" i="60"/>
  <c r="J20" i="59"/>
  <c r="F20" i="59"/>
  <c r="C2" i="52"/>
  <c r="C3" i="52"/>
  <c r="C4" i="52"/>
  <c r="C5" i="52"/>
  <c r="C6" i="52"/>
  <c r="C7" i="52"/>
  <c r="C8" i="52"/>
  <c r="C9" i="52"/>
  <c r="C10" i="52"/>
  <c r="C11" i="52"/>
  <c r="C12" i="52"/>
  <c r="C13" i="52"/>
  <c r="C14" i="52"/>
  <c r="C15" i="52"/>
  <c r="C16" i="52"/>
  <c r="C17" i="52"/>
  <c r="C18" i="52"/>
  <c r="C19" i="52"/>
  <c r="C20" i="52"/>
  <c r="C21" i="52"/>
  <c r="C22" i="52"/>
  <c r="C23" i="52"/>
  <c r="C24" i="52"/>
  <c r="C25" i="52"/>
  <c r="C26" i="52"/>
  <c r="C27" i="52"/>
  <c r="C28" i="52"/>
  <c r="C29" i="52"/>
  <c r="C30" i="52"/>
  <c r="C31" i="52"/>
  <c r="C32" i="52"/>
  <c r="C33" i="52"/>
  <c r="C34" i="52"/>
  <c r="C35" i="52"/>
  <c r="C36" i="52"/>
  <c r="C37" i="52"/>
  <c r="C38" i="52"/>
  <c r="C39" i="52"/>
  <c r="C40" i="52"/>
  <c r="C41" i="52"/>
  <c r="D2" i="52"/>
  <c r="D3" i="52"/>
  <c r="D4" i="52"/>
  <c r="D5" i="52"/>
  <c r="D6" i="52"/>
  <c r="D7" i="52"/>
  <c r="D8" i="52"/>
  <c r="D9" i="52"/>
  <c r="D10" i="52"/>
  <c r="D11" i="52"/>
  <c r="D12" i="52"/>
  <c r="D13" i="52"/>
  <c r="D14" i="52"/>
  <c r="D15" i="52"/>
  <c r="D16" i="52"/>
  <c r="D17" i="52"/>
  <c r="D18" i="52"/>
  <c r="D19" i="52"/>
  <c r="D20" i="52"/>
  <c r="D21" i="52"/>
  <c r="D22" i="52"/>
  <c r="D23" i="52"/>
  <c r="D24" i="52"/>
  <c r="D25" i="52"/>
  <c r="D26" i="52"/>
  <c r="D27" i="52"/>
  <c r="D28" i="52"/>
  <c r="D29" i="52"/>
  <c r="D30" i="52"/>
  <c r="D31" i="52"/>
  <c r="D32" i="52"/>
  <c r="D33" i="52"/>
  <c r="D34" i="52"/>
  <c r="D35" i="52"/>
  <c r="D36" i="52"/>
  <c r="D37" i="52"/>
  <c r="D38" i="52"/>
  <c r="D39" i="52"/>
  <c r="D40" i="52"/>
  <c r="D41" i="52"/>
  <c r="AI82" i="52"/>
  <c r="AI83" i="52"/>
  <c r="AI84" i="52"/>
  <c r="AI85" i="52"/>
  <c r="AI86" i="52"/>
  <c r="AI87" i="52"/>
  <c r="AI88" i="52"/>
  <c r="AI89" i="52"/>
  <c r="AI90" i="52"/>
  <c r="AI91" i="52"/>
  <c r="AI92" i="52"/>
  <c r="AI93" i="52"/>
  <c r="AI94" i="52"/>
  <c r="AI95" i="52"/>
  <c r="AI96" i="52"/>
  <c r="AI97" i="52"/>
  <c r="AI98" i="52"/>
  <c r="AI99" i="52"/>
  <c r="AI100" i="52"/>
  <c r="AI101" i="52"/>
  <c r="AI102" i="52"/>
  <c r="AI103" i="52"/>
  <c r="AI104" i="52"/>
  <c r="AI105" i="52"/>
  <c r="AI106" i="52"/>
  <c r="AI107" i="52"/>
  <c r="AI108" i="52"/>
  <c r="AI109" i="52"/>
  <c r="AI110" i="52"/>
  <c r="AI111" i="52"/>
  <c r="AI112" i="52"/>
  <c r="AI113" i="52"/>
  <c r="AI114" i="52"/>
  <c r="AI115" i="52"/>
  <c r="AI116" i="52"/>
  <c r="AI117" i="52"/>
  <c r="AI118" i="52"/>
  <c r="AI119" i="52"/>
  <c r="AI120" i="52"/>
  <c r="AI121" i="52"/>
  <c r="AH82" i="52"/>
  <c r="AH83" i="52"/>
  <c r="AH84" i="52"/>
  <c r="AH85" i="52"/>
  <c r="AH86" i="52"/>
  <c r="AH87" i="52"/>
  <c r="AH88" i="52"/>
  <c r="AH89" i="52"/>
  <c r="AH90" i="52"/>
  <c r="AH91" i="52"/>
  <c r="AH92" i="52"/>
  <c r="AH93" i="52"/>
  <c r="AH94" i="52"/>
  <c r="AH95" i="52"/>
  <c r="AH96" i="52"/>
  <c r="AH97" i="52"/>
  <c r="AH98" i="52"/>
  <c r="AH99" i="52"/>
  <c r="AH100" i="52"/>
  <c r="AH101" i="52"/>
  <c r="AH102" i="52"/>
  <c r="AH103" i="52"/>
  <c r="AH104" i="52"/>
  <c r="AH105" i="52"/>
  <c r="AH106" i="52"/>
  <c r="AH107" i="52"/>
  <c r="AH108" i="52"/>
  <c r="AH109" i="52"/>
  <c r="AH110" i="52"/>
  <c r="AH111" i="52"/>
  <c r="AH112" i="52"/>
  <c r="AH113" i="52"/>
  <c r="AH114" i="52"/>
  <c r="AH115" i="52"/>
  <c r="AH116" i="52"/>
  <c r="AH117" i="52"/>
  <c r="AH118" i="52"/>
  <c r="AH119" i="52"/>
  <c r="AH120" i="52"/>
  <c r="AH121" i="52"/>
  <c r="AF82" i="52"/>
  <c r="AF83" i="52"/>
  <c r="AF84" i="52"/>
  <c r="AF85" i="52"/>
  <c r="AF86" i="52"/>
  <c r="AF87" i="52"/>
  <c r="AF88" i="52"/>
  <c r="AF89" i="52"/>
  <c r="AF90" i="52"/>
  <c r="AF91" i="52"/>
  <c r="AF92" i="52"/>
  <c r="AF93" i="52"/>
  <c r="AF94" i="52"/>
  <c r="AF95" i="52"/>
  <c r="AF96" i="52"/>
  <c r="AF97" i="52"/>
  <c r="AF98" i="52"/>
  <c r="AF99" i="52"/>
  <c r="AF100" i="52"/>
  <c r="AF101" i="52"/>
  <c r="AF102" i="52"/>
  <c r="AF103" i="52"/>
  <c r="AF104" i="52"/>
  <c r="AF105" i="52"/>
  <c r="AF106" i="52"/>
  <c r="AF107" i="52"/>
  <c r="AF108" i="52"/>
  <c r="AF109" i="52"/>
  <c r="AF110" i="52"/>
  <c r="AF111" i="52"/>
  <c r="AF112" i="52"/>
  <c r="AF113" i="52"/>
  <c r="AF114" i="52"/>
  <c r="AF115" i="52"/>
  <c r="AF116" i="52"/>
  <c r="AF117" i="52"/>
  <c r="AF118" i="52"/>
  <c r="AF119" i="52"/>
  <c r="AF120" i="52"/>
  <c r="AF121" i="52"/>
  <c r="AE82" i="52"/>
  <c r="AE83" i="52"/>
  <c r="AE84" i="52"/>
  <c r="AE85" i="52"/>
  <c r="AE86" i="52"/>
  <c r="AE87" i="52"/>
  <c r="AE88" i="52"/>
  <c r="AE89" i="52"/>
  <c r="AE90" i="52"/>
  <c r="AE91" i="52"/>
  <c r="AE92" i="52"/>
  <c r="AE93" i="52"/>
  <c r="AE94" i="52"/>
  <c r="AE95" i="52"/>
  <c r="AE96" i="52"/>
  <c r="AE97" i="52"/>
  <c r="AE98" i="52"/>
  <c r="AE99" i="52"/>
  <c r="AE100" i="52"/>
  <c r="AE101" i="52"/>
  <c r="AE102" i="52"/>
  <c r="AE103" i="52"/>
  <c r="AE104" i="52"/>
  <c r="AE105" i="52"/>
  <c r="AE106" i="52"/>
  <c r="AE107" i="52"/>
  <c r="AE108" i="52"/>
  <c r="AE109" i="52"/>
  <c r="AE110" i="52"/>
  <c r="AE111" i="52"/>
  <c r="AE112" i="52"/>
  <c r="AE113" i="52"/>
  <c r="AE114" i="52"/>
  <c r="AE115" i="52"/>
  <c r="AE116" i="52"/>
  <c r="AE117" i="52"/>
  <c r="AE118" i="52"/>
  <c r="AE119" i="52"/>
  <c r="AE120" i="52"/>
  <c r="AE121" i="52"/>
  <c r="D82" i="52"/>
  <c r="D83" i="52"/>
  <c r="D84" i="52"/>
  <c r="D85" i="52"/>
  <c r="D86" i="52"/>
  <c r="D87" i="52"/>
  <c r="D88" i="52"/>
  <c r="D89" i="52"/>
  <c r="D90" i="52"/>
  <c r="D91" i="52"/>
  <c r="D92" i="52"/>
  <c r="D93" i="52"/>
  <c r="D94" i="52"/>
  <c r="D95" i="52"/>
  <c r="D96" i="52"/>
  <c r="D97" i="52"/>
  <c r="D98" i="52"/>
  <c r="D99" i="52"/>
  <c r="D100" i="52"/>
  <c r="D101" i="52"/>
  <c r="D102" i="52"/>
  <c r="D103" i="52"/>
  <c r="D104" i="52"/>
  <c r="D105" i="52"/>
  <c r="D106" i="52"/>
  <c r="D107" i="52"/>
  <c r="D108" i="52"/>
  <c r="D109" i="52"/>
  <c r="D110" i="52"/>
  <c r="D111" i="52"/>
  <c r="D112" i="52"/>
  <c r="D113" i="52"/>
  <c r="D114" i="52"/>
  <c r="D115" i="52"/>
  <c r="D116" i="52"/>
  <c r="D117" i="52"/>
  <c r="D118" i="52"/>
  <c r="D119" i="52"/>
  <c r="D120" i="52"/>
  <c r="D121" i="52"/>
  <c r="E82" i="52"/>
  <c r="E83" i="52"/>
  <c r="E84" i="52"/>
  <c r="E85" i="52"/>
  <c r="E86" i="52"/>
  <c r="E87" i="52"/>
  <c r="E88" i="52"/>
  <c r="E89" i="52"/>
  <c r="E90" i="52"/>
  <c r="E91" i="52"/>
  <c r="E92" i="52"/>
  <c r="E93" i="52"/>
  <c r="E94" i="52"/>
  <c r="E95" i="52"/>
  <c r="E96" i="52"/>
  <c r="E97" i="52"/>
  <c r="E98" i="52"/>
  <c r="E99" i="52"/>
  <c r="E100" i="52"/>
  <c r="E101" i="52"/>
  <c r="E102" i="52"/>
  <c r="E103" i="52"/>
  <c r="E104" i="52"/>
  <c r="E105" i="52"/>
  <c r="E106" i="52"/>
  <c r="E107" i="52"/>
  <c r="E108" i="52"/>
  <c r="E109" i="52"/>
  <c r="E110" i="52"/>
  <c r="E111" i="52"/>
  <c r="E112" i="52"/>
  <c r="E113" i="52"/>
  <c r="E114" i="52"/>
  <c r="E115" i="52"/>
  <c r="E116" i="52"/>
  <c r="E117" i="52"/>
  <c r="E118" i="52"/>
  <c r="E119" i="52"/>
  <c r="E120" i="52"/>
  <c r="E121" i="52"/>
  <c r="F82" i="52"/>
  <c r="F83" i="52"/>
  <c r="F84" i="52"/>
  <c r="F85" i="52"/>
  <c r="F86" i="52"/>
  <c r="F87" i="52"/>
  <c r="F88" i="52"/>
  <c r="F89" i="52"/>
  <c r="F90" i="52"/>
  <c r="F91" i="52"/>
  <c r="F92" i="52"/>
  <c r="F93" i="52"/>
  <c r="F94" i="52"/>
  <c r="F95" i="52"/>
  <c r="F96" i="52"/>
  <c r="F97" i="52"/>
  <c r="F98" i="52"/>
  <c r="F99" i="52"/>
  <c r="F100" i="52"/>
  <c r="F101" i="52"/>
  <c r="F102" i="52"/>
  <c r="F103" i="52"/>
  <c r="F104" i="52"/>
  <c r="F105" i="52"/>
  <c r="F106" i="52"/>
  <c r="F107" i="52"/>
  <c r="F108" i="52"/>
  <c r="F109" i="52"/>
  <c r="F110" i="52"/>
  <c r="F111" i="52"/>
  <c r="F112" i="52"/>
  <c r="F113" i="52"/>
  <c r="F114" i="52"/>
  <c r="F115" i="52"/>
  <c r="F116" i="52"/>
  <c r="F117" i="52"/>
  <c r="F118" i="52"/>
  <c r="F119" i="52"/>
  <c r="F120" i="52"/>
  <c r="F121" i="52"/>
  <c r="G82" i="52"/>
  <c r="G83" i="52"/>
  <c r="G84" i="52"/>
  <c r="G85" i="52"/>
  <c r="G86" i="52"/>
  <c r="G87" i="52"/>
  <c r="G88" i="52"/>
  <c r="G89" i="52"/>
  <c r="G90" i="52"/>
  <c r="G91" i="52"/>
  <c r="G92" i="52"/>
  <c r="G93" i="52"/>
  <c r="G94" i="52"/>
  <c r="G95" i="52"/>
  <c r="G96" i="52"/>
  <c r="G97" i="52"/>
  <c r="G98" i="52"/>
  <c r="G99" i="52"/>
  <c r="G100" i="52"/>
  <c r="G101" i="52"/>
  <c r="G102" i="52"/>
  <c r="G103" i="52"/>
  <c r="G104" i="52"/>
  <c r="G105" i="52"/>
  <c r="G106" i="52"/>
  <c r="G107" i="52"/>
  <c r="G108" i="52"/>
  <c r="G109" i="52"/>
  <c r="G110" i="52"/>
  <c r="G111" i="52"/>
  <c r="G112" i="52"/>
  <c r="G113" i="52"/>
  <c r="G114" i="52"/>
  <c r="G115" i="52"/>
  <c r="G116" i="52"/>
  <c r="G117" i="52"/>
  <c r="G118" i="52"/>
  <c r="G119" i="52"/>
  <c r="G120" i="52"/>
  <c r="G121" i="52"/>
  <c r="H82" i="52"/>
  <c r="H83" i="52"/>
  <c r="H84" i="52"/>
  <c r="H85" i="52"/>
  <c r="H86" i="52"/>
  <c r="H87" i="52"/>
  <c r="H88" i="52"/>
  <c r="H89" i="52"/>
  <c r="H90" i="52"/>
  <c r="H91" i="52"/>
  <c r="H92" i="52"/>
  <c r="H93" i="52"/>
  <c r="H94" i="52"/>
  <c r="H95" i="52"/>
  <c r="H96" i="52"/>
  <c r="H97" i="52"/>
  <c r="H98" i="52"/>
  <c r="H99" i="52"/>
  <c r="H100" i="52"/>
  <c r="H101" i="52"/>
  <c r="H102" i="52"/>
  <c r="H103" i="52"/>
  <c r="H104" i="52"/>
  <c r="H105" i="52"/>
  <c r="H106" i="52"/>
  <c r="H107" i="52"/>
  <c r="H108" i="52"/>
  <c r="H109" i="52"/>
  <c r="H110" i="52"/>
  <c r="H111" i="52"/>
  <c r="H112" i="52"/>
  <c r="H113" i="52"/>
  <c r="H114" i="52"/>
  <c r="H115" i="52"/>
  <c r="H116" i="52"/>
  <c r="H117" i="52"/>
  <c r="H118" i="52"/>
  <c r="H119" i="52"/>
  <c r="H120" i="52"/>
  <c r="H121" i="52"/>
  <c r="I82" i="52"/>
  <c r="I83" i="52"/>
  <c r="I84" i="52"/>
  <c r="I85" i="52"/>
  <c r="I86" i="52"/>
  <c r="I87" i="52"/>
  <c r="I88" i="52"/>
  <c r="I89" i="52"/>
  <c r="I90" i="52"/>
  <c r="I91" i="52"/>
  <c r="I92" i="52"/>
  <c r="I93" i="52"/>
  <c r="I94" i="52"/>
  <c r="I95" i="52"/>
  <c r="I96" i="52"/>
  <c r="I97" i="52"/>
  <c r="I98" i="52"/>
  <c r="I99" i="52"/>
  <c r="I100" i="52"/>
  <c r="I101" i="52"/>
  <c r="I102" i="52"/>
  <c r="I103" i="52"/>
  <c r="I104" i="52"/>
  <c r="I105" i="52"/>
  <c r="I106" i="52"/>
  <c r="I107" i="52"/>
  <c r="I108" i="52"/>
  <c r="I109" i="52"/>
  <c r="I110" i="52"/>
  <c r="I111" i="52"/>
  <c r="I112" i="52"/>
  <c r="I113" i="52"/>
  <c r="I114" i="52"/>
  <c r="I115" i="52"/>
  <c r="I116" i="52"/>
  <c r="I117" i="52"/>
  <c r="I118" i="52"/>
  <c r="I119" i="52"/>
  <c r="I120" i="52"/>
  <c r="I121" i="52"/>
  <c r="J82" i="52"/>
  <c r="J83" i="52"/>
  <c r="J84" i="52"/>
  <c r="J85" i="52"/>
  <c r="J86" i="52"/>
  <c r="J87" i="52"/>
  <c r="J88" i="52"/>
  <c r="J89" i="52"/>
  <c r="J90" i="52"/>
  <c r="J91" i="52"/>
  <c r="J92" i="52"/>
  <c r="J93" i="52"/>
  <c r="J94" i="52"/>
  <c r="J95" i="52"/>
  <c r="J96" i="52"/>
  <c r="J97" i="52"/>
  <c r="J98" i="52"/>
  <c r="J99" i="52"/>
  <c r="J100" i="52"/>
  <c r="J101" i="52"/>
  <c r="J102" i="52"/>
  <c r="J103" i="52"/>
  <c r="J104" i="52"/>
  <c r="J105" i="52"/>
  <c r="J106" i="52"/>
  <c r="J107" i="52"/>
  <c r="J108" i="52"/>
  <c r="J109" i="52"/>
  <c r="J110" i="52"/>
  <c r="J111" i="52"/>
  <c r="J112" i="52"/>
  <c r="J113" i="52"/>
  <c r="J114" i="52"/>
  <c r="J115" i="52"/>
  <c r="J116" i="52"/>
  <c r="J117" i="52"/>
  <c r="J118" i="52"/>
  <c r="J119" i="52"/>
  <c r="J120" i="52"/>
  <c r="J121" i="52"/>
  <c r="K82" i="52"/>
  <c r="K83" i="52"/>
  <c r="K84" i="52"/>
  <c r="K85" i="52"/>
  <c r="K86" i="52"/>
  <c r="K87" i="52"/>
  <c r="K88" i="52"/>
  <c r="K89" i="52"/>
  <c r="K90" i="52"/>
  <c r="K91" i="52"/>
  <c r="K92" i="52"/>
  <c r="K93" i="52"/>
  <c r="K94" i="52"/>
  <c r="K95" i="52"/>
  <c r="K96" i="52"/>
  <c r="K97" i="52"/>
  <c r="K98" i="52"/>
  <c r="K99" i="52"/>
  <c r="K100" i="52"/>
  <c r="K101" i="52"/>
  <c r="K102" i="52"/>
  <c r="K103" i="52"/>
  <c r="K104" i="52"/>
  <c r="K105" i="52"/>
  <c r="K106" i="52"/>
  <c r="K107" i="52"/>
  <c r="K108" i="52"/>
  <c r="K109" i="52"/>
  <c r="K110" i="52"/>
  <c r="K111" i="52"/>
  <c r="K112" i="52"/>
  <c r="K113" i="52"/>
  <c r="K114" i="52"/>
  <c r="K115" i="52"/>
  <c r="K116" i="52"/>
  <c r="K117" i="52"/>
  <c r="K118" i="52"/>
  <c r="K119" i="52"/>
  <c r="K120" i="52"/>
  <c r="K121" i="52"/>
  <c r="L82" i="52"/>
  <c r="L83" i="52"/>
  <c r="L84" i="52"/>
  <c r="L85" i="52"/>
  <c r="L86" i="52"/>
  <c r="L87" i="52"/>
  <c r="L88" i="52"/>
  <c r="L89" i="52"/>
  <c r="L90" i="52"/>
  <c r="L91" i="52"/>
  <c r="L92" i="52"/>
  <c r="L93" i="52"/>
  <c r="L94" i="52"/>
  <c r="L95" i="52"/>
  <c r="L96" i="52"/>
  <c r="L97" i="52"/>
  <c r="L98" i="52"/>
  <c r="L99" i="52"/>
  <c r="L100" i="52"/>
  <c r="L101" i="52"/>
  <c r="L102" i="52"/>
  <c r="L103" i="52"/>
  <c r="L104" i="52"/>
  <c r="L105" i="52"/>
  <c r="L106" i="52"/>
  <c r="L107" i="52"/>
  <c r="L108" i="52"/>
  <c r="L109" i="52"/>
  <c r="L110" i="52"/>
  <c r="L111" i="52"/>
  <c r="L112" i="52"/>
  <c r="L113" i="52"/>
  <c r="L114" i="52"/>
  <c r="L115" i="52"/>
  <c r="L116" i="52"/>
  <c r="L117" i="52"/>
  <c r="L118" i="52"/>
  <c r="L119" i="52"/>
  <c r="L120" i="52"/>
  <c r="L121" i="52"/>
  <c r="M82" i="52"/>
  <c r="M83" i="52"/>
  <c r="M84" i="52"/>
  <c r="M85" i="52"/>
  <c r="M86" i="52"/>
  <c r="M87" i="52"/>
  <c r="M88" i="52"/>
  <c r="M89" i="52"/>
  <c r="M90" i="52"/>
  <c r="M91" i="52"/>
  <c r="M92" i="52"/>
  <c r="M93" i="52"/>
  <c r="M94" i="52"/>
  <c r="M95" i="52"/>
  <c r="M96" i="52"/>
  <c r="M97" i="52"/>
  <c r="M98" i="52"/>
  <c r="M99" i="52"/>
  <c r="M100" i="52"/>
  <c r="M101" i="52"/>
  <c r="M102" i="52"/>
  <c r="M103" i="52"/>
  <c r="M104" i="52"/>
  <c r="M105" i="52"/>
  <c r="M106" i="52"/>
  <c r="M107" i="52"/>
  <c r="M108" i="52"/>
  <c r="M109" i="52"/>
  <c r="M110" i="52"/>
  <c r="M111" i="52"/>
  <c r="M112" i="52"/>
  <c r="M113" i="52"/>
  <c r="M114" i="52"/>
  <c r="M115" i="52"/>
  <c r="M116" i="52"/>
  <c r="M117" i="52"/>
  <c r="M118" i="52"/>
  <c r="M119" i="52"/>
  <c r="M120" i="52"/>
  <c r="M121" i="52"/>
  <c r="N82" i="52"/>
  <c r="N83" i="52"/>
  <c r="N84" i="52"/>
  <c r="N85" i="52"/>
  <c r="N86" i="52"/>
  <c r="N87" i="52"/>
  <c r="N88" i="52"/>
  <c r="N89" i="52"/>
  <c r="N90" i="52"/>
  <c r="N91" i="52"/>
  <c r="N92" i="52"/>
  <c r="N93" i="52"/>
  <c r="N94" i="52"/>
  <c r="N95" i="52"/>
  <c r="N96" i="52"/>
  <c r="N97" i="52"/>
  <c r="N98" i="52"/>
  <c r="N99" i="52"/>
  <c r="N100" i="52"/>
  <c r="N101" i="52"/>
  <c r="N102" i="52"/>
  <c r="N103" i="52"/>
  <c r="N104" i="52"/>
  <c r="N105" i="52"/>
  <c r="N106" i="52"/>
  <c r="N107" i="52"/>
  <c r="N108" i="52"/>
  <c r="N109" i="52"/>
  <c r="N110" i="52"/>
  <c r="N111" i="52"/>
  <c r="N112" i="52"/>
  <c r="N113" i="52"/>
  <c r="N114" i="52"/>
  <c r="N115" i="52"/>
  <c r="N116" i="52"/>
  <c r="N117" i="52"/>
  <c r="N118" i="52"/>
  <c r="N119" i="52"/>
  <c r="N120" i="52"/>
  <c r="N121" i="52"/>
  <c r="O82" i="52"/>
  <c r="O83" i="52"/>
  <c r="O84" i="52"/>
  <c r="O85" i="52"/>
  <c r="O86" i="52"/>
  <c r="O87" i="52"/>
  <c r="O88" i="52"/>
  <c r="O89" i="52"/>
  <c r="O90" i="52"/>
  <c r="O91" i="52"/>
  <c r="O92" i="52"/>
  <c r="O93" i="52"/>
  <c r="O94" i="52"/>
  <c r="O95" i="52"/>
  <c r="O96" i="52"/>
  <c r="O97" i="52"/>
  <c r="O98" i="52"/>
  <c r="O99" i="52"/>
  <c r="O100" i="52"/>
  <c r="O101" i="52"/>
  <c r="O102" i="52"/>
  <c r="O103" i="52"/>
  <c r="O104" i="52"/>
  <c r="O105" i="52"/>
  <c r="O106" i="52"/>
  <c r="O107" i="52"/>
  <c r="O108" i="52"/>
  <c r="O109" i="52"/>
  <c r="O110" i="52"/>
  <c r="O111" i="52"/>
  <c r="O112" i="52"/>
  <c r="O113" i="52"/>
  <c r="O114" i="52"/>
  <c r="O115" i="52"/>
  <c r="O116" i="52"/>
  <c r="O117" i="52"/>
  <c r="O118" i="52"/>
  <c r="O119" i="52"/>
  <c r="O120" i="52"/>
  <c r="O121" i="52"/>
  <c r="P82" i="52"/>
  <c r="P83" i="52"/>
  <c r="P84" i="52"/>
  <c r="P85" i="52"/>
  <c r="P86" i="52"/>
  <c r="P87" i="52"/>
  <c r="P88" i="52"/>
  <c r="P89" i="52"/>
  <c r="P90" i="52"/>
  <c r="P91" i="52"/>
  <c r="P92" i="52"/>
  <c r="P93" i="52"/>
  <c r="P94" i="52"/>
  <c r="P95" i="52"/>
  <c r="P96" i="52"/>
  <c r="P97" i="52"/>
  <c r="P98" i="52"/>
  <c r="P99" i="52"/>
  <c r="P100" i="52"/>
  <c r="P101" i="52"/>
  <c r="P102" i="52"/>
  <c r="P103" i="52"/>
  <c r="P104" i="52"/>
  <c r="P105" i="52"/>
  <c r="P106" i="52"/>
  <c r="P107" i="52"/>
  <c r="P108" i="52"/>
  <c r="P109" i="52"/>
  <c r="P110" i="52"/>
  <c r="P111" i="52"/>
  <c r="P112" i="52"/>
  <c r="P113" i="52"/>
  <c r="P114" i="52"/>
  <c r="P115" i="52"/>
  <c r="P116" i="52"/>
  <c r="P117" i="52"/>
  <c r="P118" i="52"/>
  <c r="P119" i="52"/>
  <c r="P120" i="52"/>
  <c r="P121" i="52"/>
  <c r="Q82" i="52"/>
  <c r="Q83" i="52"/>
  <c r="Q84" i="52"/>
  <c r="Q85" i="52"/>
  <c r="Q86" i="52"/>
  <c r="Q87" i="52"/>
  <c r="Q88" i="52"/>
  <c r="Q89" i="52"/>
  <c r="Q90" i="52"/>
  <c r="Q91" i="52"/>
  <c r="Q92" i="52"/>
  <c r="Q93" i="52"/>
  <c r="Q94" i="52"/>
  <c r="Q95" i="52"/>
  <c r="Q96" i="52"/>
  <c r="Q97" i="52"/>
  <c r="Q98" i="52"/>
  <c r="Q99" i="52"/>
  <c r="Q100" i="52"/>
  <c r="Q101" i="52"/>
  <c r="Q102" i="52"/>
  <c r="Q103" i="52"/>
  <c r="Q104" i="52"/>
  <c r="Q105" i="52"/>
  <c r="Q106" i="52"/>
  <c r="Q107" i="52"/>
  <c r="Q108" i="52"/>
  <c r="Q109" i="52"/>
  <c r="Q110" i="52"/>
  <c r="Q111" i="52"/>
  <c r="Q112" i="52"/>
  <c r="Q113" i="52"/>
  <c r="Q114" i="52"/>
  <c r="Q115" i="52"/>
  <c r="Q116" i="52"/>
  <c r="Q117" i="52"/>
  <c r="Q118" i="52"/>
  <c r="Q119" i="52"/>
  <c r="Q120" i="52"/>
  <c r="Q121" i="52"/>
  <c r="R82" i="52"/>
  <c r="R83" i="52"/>
  <c r="R84" i="52"/>
  <c r="R85" i="52"/>
  <c r="R86" i="52"/>
  <c r="R87" i="52"/>
  <c r="R88" i="52"/>
  <c r="R89" i="52"/>
  <c r="R90" i="52"/>
  <c r="R91" i="52"/>
  <c r="R92" i="52"/>
  <c r="R93" i="52"/>
  <c r="R94" i="52"/>
  <c r="R95" i="52"/>
  <c r="R96" i="52"/>
  <c r="R97" i="52"/>
  <c r="R98" i="52"/>
  <c r="R99" i="52"/>
  <c r="R100" i="52"/>
  <c r="R101" i="52"/>
  <c r="R102" i="52"/>
  <c r="R103" i="52"/>
  <c r="R104" i="52"/>
  <c r="R105" i="52"/>
  <c r="R106" i="52"/>
  <c r="R107" i="52"/>
  <c r="R108" i="52"/>
  <c r="R109" i="52"/>
  <c r="R110" i="52"/>
  <c r="R111" i="52"/>
  <c r="R112" i="52"/>
  <c r="R113" i="52"/>
  <c r="R114" i="52"/>
  <c r="R115" i="52"/>
  <c r="R116" i="52"/>
  <c r="R117" i="52"/>
  <c r="R118" i="52"/>
  <c r="R119" i="52"/>
  <c r="R120" i="52"/>
  <c r="R121" i="52"/>
  <c r="S82" i="52"/>
  <c r="S83" i="52"/>
  <c r="S84" i="52"/>
  <c r="S85" i="52"/>
  <c r="S86" i="52"/>
  <c r="S87" i="52"/>
  <c r="S88" i="52"/>
  <c r="S89" i="52"/>
  <c r="S90" i="52"/>
  <c r="S91" i="52"/>
  <c r="S92" i="52"/>
  <c r="S93" i="52"/>
  <c r="S94" i="52"/>
  <c r="S95" i="52"/>
  <c r="S96" i="52"/>
  <c r="S97" i="52"/>
  <c r="S98" i="52"/>
  <c r="S99" i="52"/>
  <c r="S100" i="52"/>
  <c r="S101" i="52"/>
  <c r="S102" i="52"/>
  <c r="S103" i="52"/>
  <c r="S104" i="52"/>
  <c r="S105" i="52"/>
  <c r="S106" i="52"/>
  <c r="S107" i="52"/>
  <c r="S108" i="52"/>
  <c r="S109" i="52"/>
  <c r="S110" i="52"/>
  <c r="S111" i="52"/>
  <c r="S112" i="52"/>
  <c r="S113" i="52"/>
  <c r="S114" i="52"/>
  <c r="S115" i="52"/>
  <c r="S116" i="52"/>
  <c r="S117" i="52"/>
  <c r="S118" i="52"/>
  <c r="S119" i="52"/>
  <c r="S120" i="52"/>
  <c r="S121" i="52"/>
  <c r="T82" i="52"/>
  <c r="T83" i="52"/>
  <c r="T84" i="52"/>
  <c r="T85" i="52"/>
  <c r="T86" i="52"/>
  <c r="T87" i="52"/>
  <c r="T88" i="52"/>
  <c r="T89" i="52"/>
  <c r="T90" i="52"/>
  <c r="T91" i="52"/>
  <c r="T92" i="52"/>
  <c r="T93" i="52"/>
  <c r="T94" i="52"/>
  <c r="T95" i="52"/>
  <c r="T96" i="52"/>
  <c r="T97" i="52"/>
  <c r="T98" i="52"/>
  <c r="T99" i="52"/>
  <c r="T100" i="52"/>
  <c r="T101" i="52"/>
  <c r="T102" i="52"/>
  <c r="T103" i="52"/>
  <c r="T104" i="52"/>
  <c r="T105" i="52"/>
  <c r="T106" i="52"/>
  <c r="T107" i="52"/>
  <c r="T108" i="52"/>
  <c r="T109" i="52"/>
  <c r="T110" i="52"/>
  <c r="T111" i="52"/>
  <c r="T112" i="52"/>
  <c r="T113" i="52"/>
  <c r="T114" i="52"/>
  <c r="T115" i="52"/>
  <c r="T116" i="52"/>
  <c r="T117" i="52"/>
  <c r="T118" i="52"/>
  <c r="T119" i="52"/>
  <c r="T120" i="52"/>
  <c r="T121" i="52"/>
  <c r="U82" i="52"/>
  <c r="U83" i="52"/>
  <c r="U84" i="52"/>
  <c r="U85" i="52"/>
  <c r="U86" i="52"/>
  <c r="U87" i="52"/>
  <c r="U88" i="52"/>
  <c r="U89" i="52"/>
  <c r="U90" i="52"/>
  <c r="U91" i="52"/>
  <c r="U92" i="52"/>
  <c r="U93" i="52"/>
  <c r="U94" i="52"/>
  <c r="U95" i="52"/>
  <c r="U96" i="52"/>
  <c r="U97" i="52"/>
  <c r="U98" i="52"/>
  <c r="U99" i="52"/>
  <c r="U100" i="52"/>
  <c r="U101" i="52"/>
  <c r="U102" i="52"/>
  <c r="U103" i="52"/>
  <c r="U104" i="52"/>
  <c r="U105" i="52"/>
  <c r="U106" i="52"/>
  <c r="U107" i="52"/>
  <c r="U108" i="52"/>
  <c r="U109" i="52"/>
  <c r="U110" i="52"/>
  <c r="U111" i="52"/>
  <c r="U112" i="52"/>
  <c r="U113" i="52"/>
  <c r="U114" i="52"/>
  <c r="U115" i="52"/>
  <c r="U116" i="52"/>
  <c r="U117" i="52"/>
  <c r="U118" i="52"/>
  <c r="U119" i="52"/>
  <c r="U120" i="52"/>
  <c r="U121" i="52"/>
  <c r="V82" i="52"/>
  <c r="V83" i="52"/>
  <c r="V84" i="52"/>
  <c r="V85" i="52"/>
  <c r="V86" i="52"/>
  <c r="V87" i="52"/>
  <c r="V88" i="52"/>
  <c r="V89" i="52"/>
  <c r="V90" i="52"/>
  <c r="V91" i="52"/>
  <c r="V92" i="52"/>
  <c r="V93" i="52"/>
  <c r="V94" i="52"/>
  <c r="V95" i="52"/>
  <c r="V96" i="52"/>
  <c r="V97" i="52"/>
  <c r="V98" i="52"/>
  <c r="V99" i="52"/>
  <c r="V100" i="52"/>
  <c r="V101" i="52"/>
  <c r="V102" i="52"/>
  <c r="V103" i="52"/>
  <c r="V104" i="52"/>
  <c r="V105" i="52"/>
  <c r="V106" i="52"/>
  <c r="V107" i="52"/>
  <c r="V108" i="52"/>
  <c r="V109" i="52"/>
  <c r="V110" i="52"/>
  <c r="V111" i="52"/>
  <c r="V112" i="52"/>
  <c r="V113" i="52"/>
  <c r="V114" i="52"/>
  <c r="V115" i="52"/>
  <c r="V116" i="52"/>
  <c r="V117" i="52"/>
  <c r="V118" i="52"/>
  <c r="V119" i="52"/>
  <c r="V120" i="52"/>
  <c r="V121" i="52"/>
  <c r="W82" i="52"/>
  <c r="W83" i="52"/>
  <c r="W84" i="52"/>
  <c r="W85" i="52"/>
  <c r="W86" i="52"/>
  <c r="W87" i="52"/>
  <c r="W88" i="52"/>
  <c r="W89" i="52"/>
  <c r="W90" i="52"/>
  <c r="W91" i="52"/>
  <c r="W92" i="52"/>
  <c r="W93" i="52"/>
  <c r="W94" i="52"/>
  <c r="W95" i="52"/>
  <c r="W96" i="52"/>
  <c r="W97" i="52"/>
  <c r="W98" i="52"/>
  <c r="W99" i="52"/>
  <c r="W100" i="52"/>
  <c r="W101" i="52"/>
  <c r="W102" i="52"/>
  <c r="W103" i="52"/>
  <c r="W104" i="52"/>
  <c r="W105" i="52"/>
  <c r="W106" i="52"/>
  <c r="W107" i="52"/>
  <c r="W108" i="52"/>
  <c r="W109" i="52"/>
  <c r="W110" i="52"/>
  <c r="W111" i="52"/>
  <c r="W112" i="52"/>
  <c r="W113" i="52"/>
  <c r="W114" i="52"/>
  <c r="W115" i="52"/>
  <c r="W116" i="52"/>
  <c r="W117" i="52"/>
  <c r="W118" i="52"/>
  <c r="W119" i="52"/>
  <c r="W120" i="52"/>
  <c r="W121" i="52"/>
  <c r="X82" i="52"/>
  <c r="X83" i="52"/>
  <c r="X84" i="52"/>
  <c r="X85" i="52"/>
  <c r="X86" i="52"/>
  <c r="X87" i="52"/>
  <c r="X88" i="52"/>
  <c r="X89" i="52"/>
  <c r="X90" i="52"/>
  <c r="X91" i="52"/>
  <c r="X92" i="52"/>
  <c r="X93" i="52"/>
  <c r="X94" i="52"/>
  <c r="X95" i="52"/>
  <c r="X96" i="52"/>
  <c r="X97" i="52"/>
  <c r="X98" i="52"/>
  <c r="X99" i="52"/>
  <c r="X100" i="52"/>
  <c r="X101" i="52"/>
  <c r="X102" i="52"/>
  <c r="X103" i="52"/>
  <c r="X104" i="52"/>
  <c r="X105" i="52"/>
  <c r="X106" i="52"/>
  <c r="X107" i="52"/>
  <c r="X108" i="52"/>
  <c r="X109" i="52"/>
  <c r="X110" i="52"/>
  <c r="X111" i="52"/>
  <c r="X112" i="52"/>
  <c r="X113" i="52"/>
  <c r="X114" i="52"/>
  <c r="X115" i="52"/>
  <c r="X116" i="52"/>
  <c r="X117" i="52"/>
  <c r="X118" i="52"/>
  <c r="X119" i="52"/>
  <c r="X120" i="52"/>
  <c r="X121" i="52"/>
  <c r="Y82" i="52"/>
  <c r="Y83" i="52"/>
  <c r="Y84" i="52"/>
  <c r="Y85" i="52"/>
  <c r="Y86" i="52"/>
  <c r="Y87" i="52"/>
  <c r="Y88" i="52"/>
  <c r="Y89" i="52"/>
  <c r="Y90" i="52"/>
  <c r="Y91" i="52"/>
  <c r="Y92" i="52"/>
  <c r="Y93" i="52"/>
  <c r="Y94" i="52"/>
  <c r="Y95" i="52"/>
  <c r="Y96" i="52"/>
  <c r="Y97" i="52"/>
  <c r="Y98" i="52"/>
  <c r="Y99" i="52"/>
  <c r="Y100" i="52"/>
  <c r="Y101" i="52"/>
  <c r="Y102" i="52"/>
  <c r="Y103" i="52"/>
  <c r="Y104" i="52"/>
  <c r="Y105" i="52"/>
  <c r="Y106" i="52"/>
  <c r="Y107" i="52"/>
  <c r="Y108" i="52"/>
  <c r="Y109" i="52"/>
  <c r="Y110" i="52"/>
  <c r="Y111" i="52"/>
  <c r="Y112" i="52"/>
  <c r="Y113" i="52"/>
  <c r="Y114" i="52"/>
  <c r="Y115" i="52"/>
  <c r="Y116" i="52"/>
  <c r="Y117" i="52"/>
  <c r="Y118" i="52"/>
  <c r="Y119" i="52"/>
  <c r="Y120" i="52"/>
  <c r="Y121" i="52"/>
  <c r="Z82" i="52"/>
  <c r="Z83" i="52"/>
  <c r="Z84" i="52"/>
  <c r="Z85" i="52"/>
  <c r="Z86" i="52"/>
  <c r="Z87" i="52"/>
  <c r="Z88" i="52"/>
  <c r="Z89" i="52"/>
  <c r="Z90" i="52"/>
  <c r="Z91" i="52"/>
  <c r="Z92" i="52"/>
  <c r="Z93" i="52"/>
  <c r="Z94" i="52"/>
  <c r="Z95" i="52"/>
  <c r="Z96" i="52"/>
  <c r="Z97" i="52"/>
  <c r="Z98" i="52"/>
  <c r="Z99" i="52"/>
  <c r="Z100" i="52"/>
  <c r="Z101" i="52"/>
  <c r="Z102" i="52"/>
  <c r="Z103" i="52"/>
  <c r="Z104" i="52"/>
  <c r="Z105" i="52"/>
  <c r="Z106" i="52"/>
  <c r="Z107" i="52"/>
  <c r="Z108" i="52"/>
  <c r="Z109" i="52"/>
  <c r="Z110" i="52"/>
  <c r="Z111" i="52"/>
  <c r="Z112" i="52"/>
  <c r="Z113" i="52"/>
  <c r="Z114" i="52"/>
  <c r="Z115" i="52"/>
  <c r="Z116" i="52"/>
  <c r="Z117" i="52"/>
  <c r="Z118" i="52"/>
  <c r="Z119" i="52"/>
  <c r="Z120" i="52"/>
  <c r="Z121" i="52"/>
  <c r="AA82" i="52"/>
  <c r="AA83" i="52"/>
  <c r="AA84" i="52"/>
  <c r="AA85" i="52"/>
  <c r="AA86" i="52"/>
  <c r="AA87" i="52"/>
  <c r="AA88" i="52"/>
  <c r="AA89" i="52"/>
  <c r="AA90" i="52"/>
  <c r="AA91" i="52"/>
  <c r="AA92" i="52"/>
  <c r="AA93" i="52"/>
  <c r="AA94" i="52"/>
  <c r="AA95" i="52"/>
  <c r="AA96" i="52"/>
  <c r="AA97" i="52"/>
  <c r="AA98" i="52"/>
  <c r="AA99" i="52"/>
  <c r="AA100" i="52"/>
  <c r="AA101" i="52"/>
  <c r="AA102" i="52"/>
  <c r="AA103" i="52"/>
  <c r="AA104" i="52"/>
  <c r="AA105" i="52"/>
  <c r="AA106" i="52"/>
  <c r="AA107" i="52"/>
  <c r="AA108" i="52"/>
  <c r="AA109" i="52"/>
  <c r="AA110" i="52"/>
  <c r="AA111" i="52"/>
  <c r="AA112" i="52"/>
  <c r="AA113" i="52"/>
  <c r="AA114" i="52"/>
  <c r="AA115" i="52"/>
  <c r="AA116" i="52"/>
  <c r="AA117" i="52"/>
  <c r="AA118" i="52"/>
  <c r="AA119" i="52"/>
  <c r="AA120" i="52"/>
  <c r="AA121" i="52"/>
  <c r="AB82" i="52"/>
  <c r="AB83" i="52"/>
  <c r="AB84" i="52"/>
  <c r="AB85" i="52"/>
  <c r="AB86" i="52"/>
  <c r="AB87" i="52"/>
  <c r="AB88" i="52"/>
  <c r="AB89" i="52"/>
  <c r="AB90" i="52"/>
  <c r="AB91" i="52"/>
  <c r="AB92" i="52"/>
  <c r="AB93" i="52"/>
  <c r="AB94" i="52"/>
  <c r="AB95" i="52"/>
  <c r="AB96" i="52"/>
  <c r="AB97" i="52"/>
  <c r="AB98" i="52"/>
  <c r="AB99" i="52"/>
  <c r="AB100" i="52"/>
  <c r="AB101" i="52"/>
  <c r="AB102" i="52"/>
  <c r="AB103" i="52"/>
  <c r="AB104" i="52"/>
  <c r="AB105" i="52"/>
  <c r="AB106" i="52"/>
  <c r="AB107" i="52"/>
  <c r="AB108" i="52"/>
  <c r="AB109" i="52"/>
  <c r="AB110" i="52"/>
  <c r="AB111" i="52"/>
  <c r="AB113" i="52"/>
  <c r="AB114" i="52"/>
  <c r="AB115" i="52"/>
  <c r="AB116" i="52"/>
  <c r="AB117" i="52"/>
  <c r="AB118" i="52"/>
  <c r="AB119" i="52"/>
  <c r="AB120" i="52"/>
  <c r="AB121" i="52"/>
  <c r="C82" i="52"/>
  <c r="C83" i="52"/>
  <c r="C84" i="52"/>
  <c r="C85" i="52"/>
  <c r="C86" i="52"/>
  <c r="C87" i="52"/>
  <c r="C88" i="52"/>
  <c r="C89" i="52"/>
  <c r="C90" i="52"/>
  <c r="C91" i="52"/>
  <c r="C92" i="52"/>
  <c r="C93" i="52"/>
  <c r="C94" i="52"/>
  <c r="C95" i="52"/>
  <c r="C96" i="52"/>
  <c r="C97" i="52"/>
  <c r="C98" i="52"/>
  <c r="C99" i="52"/>
  <c r="C100" i="52"/>
  <c r="C101" i="52"/>
  <c r="C102" i="52"/>
  <c r="C103" i="52"/>
  <c r="C104" i="52"/>
  <c r="C105" i="52"/>
  <c r="C106" i="52"/>
  <c r="C107" i="52"/>
  <c r="C108" i="52"/>
  <c r="C109" i="52"/>
  <c r="C110" i="52"/>
  <c r="C111" i="52"/>
  <c r="C112" i="52"/>
  <c r="C113" i="52"/>
  <c r="C114" i="52"/>
  <c r="C115" i="52"/>
  <c r="C116" i="52"/>
  <c r="C117" i="52"/>
  <c r="C118" i="52"/>
  <c r="C119" i="52"/>
  <c r="C120" i="52"/>
  <c r="C121" i="52"/>
  <c r="AI42" i="52"/>
  <c r="AI43" i="52"/>
  <c r="AI44" i="52"/>
  <c r="AI45" i="52"/>
  <c r="AI46" i="52"/>
  <c r="AI47" i="52"/>
  <c r="AI48" i="52"/>
  <c r="AI49" i="52"/>
  <c r="AI50" i="52"/>
  <c r="AI51" i="52"/>
  <c r="AI52" i="52"/>
  <c r="AI53" i="52"/>
  <c r="AI54" i="52"/>
  <c r="AI55" i="52"/>
  <c r="AI56" i="52"/>
  <c r="AI57" i="52"/>
  <c r="AI58" i="52"/>
  <c r="AI59" i="52"/>
  <c r="AI60" i="52"/>
  <c r="AI61" i="52"/>
  <c r="AI62" i="52"/>
  <c r="AI63" i="52"/>
  <c r="AI64" i="52"/>
  <c r="AI65" i="52"/>
  <c r="AI66" i="52"/>
  <c r="AI67" i="52"/>
  <c r="AI68" i="52"/>
  <c r="AI69" i="52"/>
  <c r="AI70" i="52"/>
  <c r="AI71" i="52"/>
  <c r="AI72" i="52"/>
  <c r="AI73" i="52"/>
  <c r="AI74" i="52"/>
  <c r="AI75" i="52"/>
  <c r="AI76" i="52"/>
  <c r="AI77" i="52"/>
  <c r="AI78" i="52"/>
  <c r="AI79" i="52"/>
  <c r="AI80" i="52"/>
  <c r="AI81" i="52"/>
  <c r="AH42" i="52"/>
  <c r="AH43" i="52"/>
  <c r="AH44" i="52"/>
  <c r="AH45" i="52"/>
  <c r="AH46" i="52"/>
  <c r="AH47" i="52"/>
  <c r="AH48" i="52"/>
  <c r="AH49" i="52"/>
  <c r="AH50" i="52"/>
  <c r="AH51" i="52"/>
  <c r="AH52" i="52"/>
  <c r="AH53" i="52"/>
  <c r="AH54" i="52"/>
  <c r="AH55" i="52"/>
  <c r="AH56" i="52"/>
  <c r="AH57" i="52"/>
  <c r="AH58" i="52"/>
  <c r="AH59" i="52"/>
  <c r="AH60" i="52"/>
  <c r="AH61" i="52"/>
  <c r="AH62" i="52"/>
  <c r="AH63" i="52"/>
  <c r="AH64" i="52"/>
  <c r="AH65" i="52"/>
  <c r="AH66" i="52"/>
  <c r="AH67" i="52"/>
  <c r="AH68" i="52"/>
  <c r="AH69" i="52"/>
  <c r="AH70" i="52"/>
  <c r="AH71" i="52"/>
  <c r="AH72" i="52"/>
  <c r="AH73" i="52"/>
  <c r="AH74" i="52"/>
  <c r="AH75" i="52"/>
  <c r="AH76" i="52"/>
  <c r="AH77" i="52"/>
  <c r="AH78" i="52"/>
  <c r="AH79" i="52"/>
  <c r="AH80" i="52"/>
  <c r="AH81" i="52"/>
  <c r="AF42" i="52"/>
  <c r="AF43" i="52"/>
  <c r="AF44" i="52"/>
  <c r="AF45" i="52"/>
  <c r="AF46" i="52"/>
  <c r="AF47" i="52"/>
  <c r="AF48" i="52"/>
  <c r="AF49" i="52"/>
  <c r="AF50" i="52"/>
  <c r="AF51" i="52"/>
  <c r="AF52" i="52"/>
  <c r="AF53" i="52"/>
  <c r="AF54" i="52"/>
  <c r="AF55" i="52"/>
  <c r="AF56" i="52"/>
  <c r="AF57" i="52"/>
  <c r="AF58" i="52"/>
  <c r="AF59" i="52"/>
  <c r="AF60" i="52"/>
  <c r="AF61" i="52"/>
  <c r="AF62" i="52"/>
  <c r="AF63" i="52"/>
  <c r="AF64" i="52"/>
  <c r="AF65" i="52"/>
  <c r="AF66" i="52"/>
  <c r="AF67" i="52"/>
  <c r="AF68" i="52"/>
  <c r="AF69" i="52"/>
  <c r="AF70" i="52"/>
  <c r="AF71" i="52"/>
  <c r="AF72" i="52"/>
  <c r="AF73" i="52"/>
  <c r="AF74" i="52"/>
  <c r="AF75" i="52"/>
  <c r="AF76" i="52"/>
  <c r="AF77" i="52"/>
  <c r="AF78" i="52"/>
  <c r="AF79" i="52"/>
  <c r="AF80" i="52"/>
  <c r="AF81" i="52"/>
  <c r="AE42" i="52"/>
  <c r="AE43" i="52"/>
  <c r="AE44" i="52"/>
  <c r="AE45" i="52"/>
  <c r="AE46" i="52"/>
  <c r="AE47" i="52"/>
  <c r="AE48" i="52"/>
  <c r="AE49" i="52"/>
  <c r="AE50" i="52"/>
  <c r="AE51" i="52"/>
  <c r="AE52" i="52"/>
  <c r="AE53" i="52"/>
  <c r="AE54" i="52"/>
  <c r="AE55" i="52"/>
  <c r="AE56" i="52"/>
  <c r="AE57" i="52"/>
  <c r="AE58" i="52"/>
  <c r="AE59" i="52"/>
  <c r="AE60" i="52"/>
  <c r="AE61" i="52"/>
  <c r="AE62" i="52"/>
  <c r="AE63" i="52"/>
  <c r="AE64" i="52"/>
  <c r="AE65" i="52"/>
  <c r="AE66" i="52"/>
  <c r="AE67" i="52"/>
  <c r="AE68" i="52"/>
  <c r="AE69" i="52"/>
  <c r="AE70" i="52"/>
  <c r="AE71" i="52"/>
  <c r="AE72" i="52"/>
  <c r="AE73" i="52"/>
  <c r="AE74" i="52"/>
  <c r="AE75" i="52"/>
  <c r="AE76" i="52"/>
  <c r="AE77" i="52"/>
  <c r="AE78" i="52"/>
  <c r="AE79" i="52"/>
  <c r="AE80" i="52"/>
  <c r="AE81" i="52"/>
  <c r="D42" i="52"/>
  <c r="D43" i="52"/>
  <c r="D44" i="52"/>
  <c r="D45" i="52"/>
  <c r="D46" i="52"/>
  <c r="D47" i="52"/>
  <c r="D48" i="52"/>
  <c r="D49" i="52"/>
  <c r="D50" i="52"/>
  <c r="D51" i="52"/>
  <c r="D52" i="52"/>
  <c r="D53" i="52"/>
  <c r="D54" i="52"/>
  <c r="D55" i="52"/>
  <c r="D56" i="52"/>
  <c r="D57" i="52"/>
  <c r="D58" i="52"/>
  <c r="D59" i="52"/>
  <c r="D60" i="52"/>
  <c r="D61" i="52"/>
  <c r="D62" i="52"/>
  <c r="D63" i="52"/>
  <c r="D64" i="52"/>
  <c r="D65" i="52"/>
  <c r="D66" i="52"/>
  <c r="D67" i="52"/>
  <c r="D68" i="52"/>
  <c r="D69" i="52"/>
  <c r="D70" i="52"/>
  <c r="D71" i="52"/>
  <c r="D72" i="52"/>
  <c r="D73" i="52"/>
  <c r="D74" i="52"/>
  <c r="D75" i="52"/>
  <c r="D76" i="52"/>
  <c r="D77" i="52"/>
  <c r="D78" i="52"/>
  <c r="D79" i="52"/>
  <c r="D80" i="52"/>
  <c r="D81" i="52"/>
  <c r="E42" i="52"/>
  <c r="E43" i="52"/>
  <c r="E44" i="52"/>
  <c r="E45" i="52"/>
  <c r="E46" i="52"/>
  <c r="E47" i="52"/>
  <c r="E48" i="52"/>
  <c r="E49" i="52"/>
  <c r="E50" i="52"/>
  <c r="E51" i="52"/>
  <c r="E52" i="52"/>
  <c r="E53" i="52"/>
  <c r="E54" i="52"/>
  <c r="E55" i="52"/>
  <c r="E56" i="52"/>
  <c r="E57" i="52"/>
  <c r="E58" i="52"/>
  <c r="E59" i="52"/>
  <c r="E60" i="52"/>
  <c r="E61" i="52"/>
  <c r="E62" i="52"/>
  <c r="E63" i="52"/>
  <c r="E64" i="52"/>
  <c r="E65" i="52"/>
  <c r="E66" i="52"/>
  <c r="E67" i="52"/>
  <c r="E68" i="52"/>
  <c r="E69" i="52"/>
  <c r="E70" i="52"/>
  <c r="E71" i="52"/>
  <c r="E72" i="52"/>
  <c r="E73" i="52"/>
  <c r="E74" i="52"/>
  <c r="E75" i="52"/>
  <c r="E76" i="52"/>
  <c r="E77" i="52"/>
  <c r="E78" i="52"/>
  <c r="E79" i="52"/>
  <c r="E80" i="52"/>
  <c r="E81" i="52"/>
  <c r="F42" i="52"/>
  <c r="F43" i="52"/>
  <c r="F44" i="52"/>
  <c r="F45" i="52"/>
  <c r="F46" i="52"/>
  <c r="F47" i="52"/>
  <c r="F48" i="52"/>
  <c r="F49" i="52"/>
  <c r="F50" i="52"/>
  <c r="F51" i="52"/>
  <c r="F52" i="52"/>
  <c r="F53" i="52"/>
  <c r="F54" i="52"/>
  <c r="F55" i="52"/>
  <c r="F56" i="52"/>
  <c r="F57" i="52"/>
  <c r="F58" i="52"/>
  <c r="F59" i="52"/>
  <c r="F60" i="52"/>
  <c r="F61" i="52"/>
  <c r="F62" i="52"/>
  <c r="F63" i="52"/>
  <c r="F64" i="52"/>
  <c r="F65" i="52"/>
  <c r="F66" i="52"/>
  <c r="F67" i="52"/>
  <c r="F68" i="52"/>
  <c r="F69" i="52"/>
  <c r="F70" i="52"/>
  <c r="F71" i="52"/>
  <c r="F72" i="52"/>
  <c r="F73" i="52"/>
  <c r="F74" i="52"/>
  <c r="F75" i="52"/>
  <c r="F76" i="52"/>
  <c r="F77" i="52"/>
  <c r="F78" i="52"/>
  <c r="F79" i="52"/>
  <c r="F80" i="52"/>
  <c r="F81" i="52"/>
  <c r="G42" i="52"/>
  <c r="G43" i="52"/>
  <c r="G44" i="52"/>
  <c r="G45" i="52"/>
  <c r="G46" i="52"/>
  <c r="G47" i="52"/>
  <c r="G48" i="52"/>
  <c r="G49" i="52"/>
  <c r="G50" i="52"/>
  <c r="G51" i="52"/>
  <c r="G52" i="52"/>
  <c r="G53" i="52"/>
  <c r="G54" i="52"/>
  <c r="G55" i="52"/>
  <c r="G56" i="52"/>
  <c r="G57" i="52"/>
  <c r="G58" i="52"/>
  <c r="G59" i="52"/>
  <c r="G60" i="52"/>
  <c r="G61" i="52"/>
  <c r="G62" i="52"/>
  <c r="G63" i="52"/>
  <c r="G64" i="52"/>
  <c r="G65" i="52"/>
  <c r="G66" i="52"/>
  <c r="G67" i="52"/>
  <c r="G68" i="52"/>
  <c r="G69" i="52"/>
  <c r="G70" i="52"/>
  <c r="G71" i="52"/>
  <c r="G72" i="52"/>
  <c r="G73" i="52"/>
  <c r="G74" i="52"/>
  <c r="G75" i="52"/>
  <c r="G76" i="52"/>
  <c r="G77" i="52"/>
  <c r="G78" i="52"/>
  <c r="G79" i="52"/>
  <c r="G80" i="52"/>
  <c r="G81" i="52"/>
  <c r="H42" i="52"/>
  <c r="H43" i="52"/>
  <c r="H44" i="52"/>
  <c r="H45" i="52"/>
  <c r="H46" i="52"/>
  <c r="H47" i="52"/>
  <c r="H48" i="52"/>
  <c r="H49" i="52"/>
  <c r="H50" i="52"/>
  <c r="H51" i="52"/>
  <c r="H52" i="52"/>
  <c r="H53" i="52"/>
  <c r="H54" i="52"/>
  <c r="H55" i="52"/>
  <c r="H56" i="52"/>
  <c r="H57" i="52"/>
  <c r="H58" i="52"/>
  <c r="H59" i="52"/>
  <c r="H60" i="52"/>
  <c r="H61" i="52"/>
  <c r="H62" i="52"/>
  <c r="H63" i="52"/>
  <c r="H64" i="52"/>
  <c r="H65" i="52"/>
  <c r="H66" i="52"/>
  <c r="H67" i="52"/>
  <c r="H68" i="52"/>
  <c r="H69" i="52"/>
  <c r="H70" i="52"/>
  <c r="H71" i="52"/>
  <c r="H72" i="52"/>
  <c r="H73" i="52"/>
  <c r="H74" i="52"/>
  <c r="H75" i="52"/>
  <c r="H76" i="52"/>
  <c r="H77" i="52"/>
  <c r="H78" i="52"/>
  <c r="H79" i="52"/>
  <c r="H80" i="52"/>
  <c r="H81" i="52"/>
  <c r="I42" i="52"/>
  <c r="I43" i="52"/>
  <c r="I44" i="52"/>
  <c r="I45" i="52"/>
  <c r="I46" i="52"/>
  <c r="I47" i="52"/>
  <c r="I48" i="52"/>
  <c r="I49" i="52"/>
  <c r="I50" i="52"/>
  <c r="I51" i="52"/>
  <c r="I52" i="52"/>
  <c r="I53" i="52"/>
  <c r="I54" i="52"/>
  <c r="I55" i="52"/>
  <c r="I56" i="52"/>
  <c r="I57" i="52"/>
  <c r="I58" i="52"/>
  <c r="I59" i="52"/>
  <c r="I60" i="52"/>
  <c r="I61" i="52"/>
  <c r="I62" i="52"/>
  <c r="I63" i="52"/>
  <c r="I64" i="52"/>
  <c r="I65" i="52"/>
  <c r="I66" i="52"/>
  <c r="I67" i="52"/>
  <c r="I68" i="52"/>
  <c r="I69" i="52"/>
  <c r="I70" i="52"/>
  <c r="I71" i="52"/>
  <c r="I72" i="52"/>
  <c r="I73" i="52"/>
  <c r="I74" i="52"/>
  <c r="I75" i="52"/>
  <c r="I76" i="52"/>
  <c r="I77" i="52"/>
  <c r="I78" i="52"/>
  <c r="I79" i="52"/>
  <c r="I80" i="52"/>
  <c r="I81" i="52"/>
  <c r="J42" i="52"/>
  <c r="J43" i="52"/>
  <c r="J44" i="52"/>
  <c r="J45" i="52"/>
  <c r="J46" i="52"/>
  <c r="J47" i="52"/>
  <c r="J48" i="52"/>
  <c r="J49" i="52"/>
  <c r="J50" i="52"/>
  <c r="J51" i="52"/>
  <c r="J52" i="52"/>
  <c r="J53" i="52"/>
  <c r="J54" i="52"/>
  <c r="J55" i="52"/>
  <c r="J56" i="52"/>
  <c r="J57" i="52"/>
  <c r="J58" i="52"/>
  <c r="J59" i="52"/>
  <c r="J60" i="52"/>
  <c r="J61" i="52"/>
  <c r="J62" i="52"/>
  <c r="J63" i="52"/>
  <c r="J64" i="52"/>
  <c r="J65" i="52"/>
  <c r="J66" i="52"/>
  <c r="J67" i="52"/>
  <c r="J68" i="52"/>
  <c r="J69" i="52"/>
  <c r="J70" i="52"/>
  <c r="J71" i="52"/>
  <c r="J72" i="52"/>
  <c r="J73" i="52"/>
  <c r="J74" i="52"/>
  <c r="J75" i="52"/>
  <c r="J76" i="52"/>
  <c r="J77" i="52"/>
  <c r="J78" i="52"/>
  <c r="J79" i="52"/>
  <c r="J80" i="52"/>
  <c r="J81" i="52"/>
  <c r="K42" i="52"/>
  <c r="K43" i="52"/>
  <c r="K44" i="52"/>
  <c r="K45" i="52"/>
  <c r="K46" i="52"/>
  <c r="K47" i="52"/>
  <c r="K48" i="52"/>
  <c r="K49" i="52"/>
  <c r="K50" i="52"/>
  <c r="K51" i="52"/>
  <c r="K52" i="52"/>
  <c r="K53" i="52"/>
  <c r="K54" i="52"/>
  <c r="K55" i="52"/>
  <c r="K56" i="52"/>
  <c r="K57" i="52"/>
  <c r="K58" i="52"/>
  <c r="K59" i="52"/>
  <c r="K60" i="52"/>
  <c r="K61" i="52"/>
  <c r="K62" i="52"/>
  <c r="K63" i="52"/>
  <c r="K64" i="52"/>
  <c r="K65" i="52"/>
  <c r="K66" i="52"/>
  <c r="K67" i="52"/>
  <c r="K68" i="52"/>
  <c r="K69" i="52"/>
  <c r="K70" i="52"/>
  <c r="K71" i="52"/>
  <c r="K72" i="52"/>
  <c r="K73" i="52"/>
  <c r="K74" i="52"/>
  <c r="K75" i="52"/>
  <c r="K76" i="52"/>
  <c r="K77" i="52"/>
  <c r="K78" i="52"/>
  <c r="K79" i="52"/>
  <c r="K80" i="52"/>
  <c r="K81" i="52"/>
  <c r="L42" i="52"/>
  <c r="L43" i="52"/>
  <c r="L44" i="52"/>
  <c r="L45" i="52"/>
  <c r="L46" i="52"/>
  <c r="L47" i="52"/>
  <c r="L48" i="52"/>
  <c r="L49" i="52"/>
  <c r="L50" i="52"/>
  <c r="L51" i="52"/>
  <c r="L52" i="52"/>
  <c r="L53" i="52"/>
  <c r="L54" i="52"/>
  <c r="L55" i="52"/>
  <c r="L56" i="52"/>
  <c r="L57" i="52"/>
  <c r="L58" i="52"/>
  <c r="L59" i="52"/>
  <c r="L60" i="52"/>
  <c r="L61" i="52"/>
  <c r="L62" i="52"/>
  <c r="L63" i="52"/>
  <c r="L64" i="52"/>
  <c r="L65" i="52"/>
  <c r="L66" i="52"/>
  <c r="L67" i="52"/>
  <c r="L68" i="52"/>
  <c r="L69" i="52"/>
  <c r="L70" i="52"/>
  <c r="L71" i="52"/>
  <c r="L72" i="52"/>
  <c r="L73" i="52"/>
  <c r="L74" i="52"/>
  <c r="L75" i="52"/>
  <c r="L76" i="52"/>
  <c r="L77" i="52"/>
  <c r="L78" i="52"/>
  <c r="L79" i="52"/>
  <c r="L80" i="52"/>
  <c r="L81" i="52"/>
  <c r="M42" i="52"/>
  <c r="M43" i="52"/>
  <c r="M44" i="52"/>
  <c r="M45" i="52"/>
  <c r="M46" i="52"/>
  <c r="M47" i="52"/>
  <c r="M48" i="52"/>
  <c r="M49" i="52"/>
  <c r="M50" i="52"/>
  <c r="M51" i="52"/>
  <c r="M52" i="52"/>
  <c r="M53" i="52"/>
  <c r="M54" i="52"/>
  <c r="M55" i="52"/>
  <c r="M56" i="52"/>
  <c r="M57" i="52"/>
  <c r="M58" i="52"/>
  <c r="M59" i="52"/>
  <c r="M60" i="52"/>
  <c r="M61" i="52"/>
  <c r="M62" i="52"/>
  <c r="M63" i="52"/>
  <c r="M64" i="52"/>
  <c r="M65" i="52"/>
  <c r="M66" i="52"/>
  <c r="M67" i="52"/>
  <c r="M68" i="52"/>
  <c r="M69" i="52"/>
  <c r="M70" i="52"/>
  <c r="M71" i="52"/>
  <c r="M72" i="52"/>
  <c r="M73" i="52"/>
  <c r="M74" i="52"/>
  <c r="M75" i="52"/>
  <c r="M76" i="52"/>
  <c r="M77" i="52"/>
  <c r="M78" i="52"/>
  <c r="M79" i="52"/>
  <c r="M80" i="52"/>
  <c r="M81" i="52"/>
  <c r="N42" i="52"/>
  <c r="N43" i="52"/>
  <c r="N44" i="52"/>
  <c r="N45" i="52"/>
  <c r="N46" i="52"/>
  <c r="N47" i="52"/>
  <c r="N48" i="52"/>
  <c r="N49" i="52"/>
  <c r="N50" i="52"/>
  <c r="N51" i="52"/>
  <c r="N52" i="52"/>
  <c r="N53" i="52"/>
  <c r="N54" i="52"/>
  <c r="N55" i="52"/>
  <c r="N56" i="52"/>
  <c r="N57" i="52"/>
  <c r="N58" i="52"/>
  <c r="N59" i="52"/>
  <c r="N60" i="52"/>
  <c r="N61" i="52"/>
  <c r="N62" i="52"/>
  <c r="N63" i="52"/>
  <c r="N64" i="52"/>
  <c r="N65" i="52"/>
  <c r="N66" i="52"/>
  <c r="N67" i="52"/>
  <c r="N68" i="52"/>
  <c r="N69" i="52"/>
  <c r="N70" i="52"/>
  <c r="N71" i="52"/>
  <c r="N72" i="52"/>
  <c r="N73" i="52"/>
  <c r="N74" i="52"/>
  <c r="N75" i="52"/>
  <c r="N76" i="52"/>
  <c r="N77" i="52"/>
  <c r="N78" i="52"/>
  <c r="N79" i="52"/>
  <c r="N80" i="52"/>
  <c r="N81" i="52"/>
  <c r="O42" i="52"/>
  <c r="O43" i="52"/>
  <c r="O44" i="52"/>
  <c r="O45" i="52"/>
  <c r="O46" i="52"/>
  <c r="O47" i="52"/>
  <c r="O48" i="52"/>
  <c r="O49" i="52"/>
  <c r="O50" i="52"/>
  <c r="O51" i="52"/>
  <c r="O52" i="52"/>
  <c r="O53" i="52"/>
  <c r="O54" i="52"/>
  <c r="O55" i="52"/>
  <c r="O56" i="52"/>
  <c r="O57" i="52"/>
  <c r="O58" i="52"/>
  <c r="O59" i="52"/>
  <c r="O60" i="52"/>
  <c r="O61" i="52"/>
  <c r="O62" i="52"/>
  <c r="O63" i="52"/>
  <c r="O64" i="52"/>
  <c r="O65" i="52"/>
  <c r="O66" i="52"/>
  <c r="O67" i="52"/>
  <c r="O68" i="52"/>
  <c r="O69" i="52"/>
  <c r="O70" i="52"/>
  <c r="O71" i="52"/>
  <c r="O72" i="52"/>
  <c r="O73" i="52"/>
  <c r="O74" i="52"/>
  <c r="O75" i="52"/>
  <c r="O76" i="52"/>
  <c r="O77" i="52"/>
  <c r="O78" i="52"/>
  <c r="O79" i="52"/>
  <c r="O80" i="52"/>
  <c r="O81" i="52"/>
  <c r="P42" i="52"/>
  <c r="P43" i="52"/>
  <c r="P44" i="52"/>
  <c r="P45" i="52"/>
  <c r="P46" i="52"/>
  <c r="P47" i="52"/>
  <c r="P48" i="52"/>
  <c r="P49" i="52"/>
  <c r="P50" i="52"/>
  <c r="P51" i="52"/>
  <c r="P52" i="52"/>
  <c r="P53" i="52"/>
  <c r="P54" i="52"/>
  <c r="P55" i="52"/>
  <c r="P56" i="52"/>
  <c r="P57" i="52"/>
  <c r="P58" i="52"/>
  <c r="P59" i="52"/>
  <c r="P60" i="52"/>
  <c r="P61" i="52"/>
  <c r="P62" i="52"/>
  <c r="P63" i="52"/>
  <c r="P64" i="52"/>
  <c r="P65" i="52"/>
  <c r="P66" i="52"/>
  <c r="P67" i="52"/>
  <c r="P68" i="52"/>
  <c r="P69" i="52"/>
  <c r="P70" i="52"/>
  <c r="P71" i="52"/>
  <c r="P72" i="52"/>
  <c r="P73" i="52"/>
  <c r="P74" i="52"/>
  <c r="P75" i="52"/>
  <c r="P76" i="52"/>
  <c r="P77" i="52"/>
  <c r="P78" i="52"/>
  <c r="P79" i="52"/>
  <c r="P80" i="52"/>
  <c r="P81" i="52"/>
  <c r="Q42" i="52"/>
  <c r="Q43" i="52"/>
  <c r="Q44" i="52"/>
  <c r="Q45" i="52"/>
  <c r="Q46" i="52"/>
  <c r="Q47" i="52"/>
  <c r="Q48" i="52"/>
  <c r="Q49" i="52"/>
  <c r="Q50" i="52"/>
  <c r="Q51" i="52"/>
  <c r="Q52" i="52"/>
  <c r="Q53" i="52"/>
  <c r="Q54" i="52"/>
  <c r="Q55" i="52"/>
  <c r="Q56" i="52"/>
  <c r="Q57" i="52"/>
  <c r="Q58" i="52"/>
  <c r="Q59" i="52"/>
  <c r="Q60" i="52"/>
  <c r="Q61" i="52"/>
  <c r="Q62" i="52"/>
  <c r="Q63" i="52"/>
  <c r="Q64" i="52"/>
  <c r="Q65" i="52"/>
  <c r="Q66" i="52"/>
  <c r="Q67" i="52"/>
  <c r="Q68" i="52"/>
  <c r="Q69" i="52"/>
  <c r="Q70" i="52"/>
  <c r="Q71" i="52"/>
  <c r="Q72" i="52"/>
  <c r="Q73" i="52"/>
  <c r="Q74" i="52"/>
  <c r="Q75" i="52"/>
  <c r="Q76" i="52"/>
  <c r="Q77" i="52"/>
  <c r="Q78" i="52"/>
  <c r="Q79" i="52"/>
  <c r="Q80" i="52"/>
  <c r="Q81" i="52"/>
  <c r="R42" i="52"/>
  <c r="R43" i="52"/>
  <c r="R44" i="52"/>
  <c r="R45" i="52"/>
  <c r="R46" i="52"/>
  <c r="R47" i="52"/>
  <c r="R48" i="52"/>
  <c r="R49" i="52"/>
  <c r="R50" i="52"/>
  <c r="R51" i="52"/>
  <c r="R52" i="52"/>
  <c r="R53" i="52"/>
  <c r="R54" i="52"/>
  <c r="R55" i="52"/>
  <c r="R56" i="52"/>
  <c r="R57" i="52"/>
  <c r="R58" i="52"/>
  <c r="R59" i="52"/>
  <c r="R60" i="52"/>
  <c r="R61" i="52"/>
  <c r="R62" i="52"/>
  <c r="R63" i="52"/>
  <c r="R64" i="52"/>
  <c r="R65" i="52"/>
  <c r="R66" i="52"/>
  <c r="R67" i="52"/>
  <c r="R68" i="52"/>
  <c r="R69" i="52"/>
  <c r="R70" i="52"/>
  <c r="R71" i="52"/>
  <c r="R72" i="52"/>
  <c r="R73" i="52"/>
  <c r="R74" i="52"/>
  <c r="R75" i="52"/>
  <c r="R76" i="52"/>
  <c r="R77" i="52"/>
  <c r="R78" i="52"/>
  <c r="R79" i="52"/>
  <c r="R80" i="52"/>
  <c r="R81" i="52"/>
  <c r="S42" i="52"/>
  <c r="S43" i="52"/>
  <c r="S44" i="52"/>
  <c r="S45" i="52"/>
  <c r="S46" i="52"/>
  <c r="S47" i="52"/>
  <c r="S48" i="52"/>
  <c r="S49" i="52"/>
  <c r="S50" i="52"/>
  <c r="S51" i="52"/>
  <c r="S52" i="52"/>
  <c r="S53" i="52"/>
  <c r="S54" i="52"/>
  <c r="S55" i="52"/>
  <c r="S56" i="52"/>
  <c r="S57" i="52"/>
  <c r="S58" i="52"/>
  <c r="S59" i="52"/>
  <c r="S60" i="52"/>
  <c r="S61" i="52"/>
  <c r="S62" i="52"/>
  <c r="S63" i="52"/>
  <c r="S64" i="52"/>
  <c r="S65" i="52"/>
  <c r="S66" i="52"/>
  <c r="S67" i="52"/>
  <c r="S68" i="52"/>
  <c r="S69" i="52"/>
  <c r="S70" i="52"/>
  <c r="S71" i="52"/>
  <c r="S72" i="52"/>
  <c r="S73" i="52"/>
  <c r="S74" i="52"/>
  <c r="S75" i="52"/>
  <c r="S76" i="52"/>
  <c r="S77" i="52"/>
  <c r="S78" i="52"/>
  <c r="S79" i="52"/>
  <c r="S80" i="52"/>
  <c r="S81" i="52"/>
  <c r="T42" i="52"/>
  <c r="T43" i="52"/>
  <c r="T44" i="52"/>
  <c r="T45" i="52"/>
  <c r="T46" i="52"/>
  <c r="T47" i="52"/>
  <c r="T48" i="52"/>
  <c r="T49" i="52"/>
  <c r="T50" i="52"/>
  <c r="T51" i="52"/>
  <c r="T52" i="52"/>
  <c r="T53" i="52"/>
  <c r="T54" i="52"/>
  <c r="T55" i="52"/>
  <c r="T56" i="52"/>
  <c r="T57" i="52"/>
  <c r="T58" i="52"/>
  <c r="T59" i="52"/>
  <c r="T60" i="52"/>
  <c r="T61" i="52"/>
  <c r="T62" i="52"/>
  <c r="T63" i="52"/>
  <c r="T64" i="52"/>
  <c r="T65" i="52"/>
  <c r="T66" i="52"/>
  <c r="T67" i="52"/>
  <c r="T68" i="52"/>
  <c r="T69" i="52"/>
  <c r="T70" i="52"/>
  <c r="T71" i="52"/>
  <c r="T72" i="52"/>
  <c r="T73" i="52"/>
  <c r="T74" i="52"/>
  <c r="T75" i="52"/>
  <c r="T76" i="52"/>
  <c r="T77" i="52"/>
  <c r="T78" i="52"/>
  <c r="T79" i="52"/>
  <c r="T80" i="52"/>
  <c r="T81" i="52"/>
  <c r="U42" i="52"/>
  <c r="U43" i="52"/>
  <c r="U44" i="52"/>
  <c r="U45" i="52"/>
  <c r="U46" i="52"/>
  <c r="U47" i="52"/>
  <c r="U48" i="52"/>
  <c r="U49" i="52"/>
  <c r="U50" i="52"/>
  <c r="U51" i="52"/>
  <c r="U52" i="52"/>
  <c r="U53" i="52"/>
  <c r="U54" i="52"/>
  <c r="U55" i="52"/>
  <c r="U56" i="52"/>
  <c r="U57" i="52"/>
  <c r="U58" i="52"/>
  <c r="U59" i="52"/>
  <c r="U60" i="52"/>
  <c r="U61" i="52"/>
  <c r="U62" i="52"/>
  <c r="U63" i="52"/>
  <c r="U64" i="52"/>
  <c r="U65" i="52"/>
  <c r="U66" i="52"/>
  <c r="U67" i="52"/>
  <c r="U68" i="52"/>
  <c r="U69" i="52"/>
  <c r="U70" i="52"/>
  <c r="U71" i="52"/>
  <c r="U72" i="52"/>
  <c r="U73" i="52"/>
  <c r="U74" i="52"/>
  <c r="U75" i="52"/>
  <c r="U76" i="52"/>
  <c r="U77" i="52"/>
  <c r="U78" i="52"/>
  <c r="U79" i="52"/>
  <c r="U80" i="52"/>
  <c r="U81" i="52"/>
  <c r="V42" i="52"/>
  <c r="V43" i="52"/>
  <c r="V44" i="52"/>
  <c r="V45" i="52"/>
  <c r="V46" i="52"/>
  <c r="V47" i="52"/>
  <c r="V48" i="52"/>
  <c r="V49" i="52"/>
  <c r="V50" i="52"/>
  <c r="V51" i="52"/>
  <c r="V52" i="52"/>
  <c r="V53" i="52"/>
  <c r="V54" i="52"/>
  <c r="V55" i="52"/>
  <c r="V56" i="52"/>
  <c r="V57" i="52"/>
  <c r="V58" i="52"/>
  <c r="V59" i="52"/>
  <c r="V60" i="52"/>
  <c r="V61" i="52"/>
  <c r="V62" i="52"/>
  <c r="V63" i="52"/>
  <c r="V64" i="52"/>
  <c r="V65" i="52"/>
  <c r="V66" i="52"/>
  <c r="V67" i="52"/>
  <c r="V68" i="52"/>
  <c r="V69" i="52"/>
  <c r="V70" i="52"/>
  <c r="V71" i="52"/>
  <c r="V72" i="52"/>
  <c r="V73" i="52"/>
  <c r="V74" i="52"/>
  <c r="V75" i="52"/>
  <c r="V76" i="52"/>
  <c r="V77" i="52"/>
  <c r="V78" i="52"/>
  <c r="V79" i="52"/>
  <c r="V80" i="52"/>
  <c r="V81" i="52"/>
  <c r="W42" i="52"/>
  <c r="W43" i="52"/>
  <c r="W44" i="52"/>
  <c r="W45" i="52"/>
  <c r="W46" i="52"/>
  <c r="W47" i="52"/>
  <c r="W48" i="52"/>
  <c r="W49" i="52"/>
  <c r="W50" i="52"/>
  <c r="W51" i="52"/>
  <c r="W52" i="52"/>
  <c r="W53" i="52"/>
  <c r="W54" i="52"/>
  <c r="W55" i="52"/>
  <c r="W56" i="52"/>
  <c r="W57" i="52"/>
  <c r="W58" i="52"/>
  <c r="W59" i="52"/>
  <c r="W60" i="52"/>
  <c r="W61" i="52"/>
  <c r="W62" i="52"/>
  <c r="W63" i="52"/>
  <c r="W64" i="52"/>
  <c r="W65" i="52"/>
  <c r="W66" i="52"/>
  <c r="W67" i="52"/>
  <c r="W68" i="52"/>
  <c r="W69" i="52"/>
  <c r="W70" i="52"/>
  <c r="W71" i="52"/>
  <c r="W72" i="52"/>
  <c r="W73" i="52"/>
  <c r="W74" i="52"/>
  <c r="W75" i="52"/>
  <c r="W76" i="52"/>
  <c r="W77" i="52"/>
  <c r="W78" i="52"/>
  <c r="W79" i="52"/>
  <c r="W80" i="52"/>
  <c r="W81" i="52"/>
  <c r="X42" i="52"/>
  <c r="X43" i="52"/>
  <c r="X44" i="52"/>
  <c r="X45" i="52"/>
  <c r="X46" i="52"/>
  <c r="X47" i="52"/>
  <c r="X48" i="52"/>
  <c r="X49" i="52"/>
  <c r="X50" i="52"/>
  <c r="X51" i="52"/>
  <c r="X52" i="52"/>
  <c r="X53" i="52"/>
  <c r="X54" i="52"/>
  <c r="X55" i="52"/>
  <c r="X56" i="52"/>
  <c r="X57" i="52"/>
  <c r="X58" i="52"/>
  <c r="X59" i="52"/>
  <c r="X60" i="52"/>
  <c r="X61" i="52"/>
  <c r="X62" i="52"/>
  <c r="X63" i="52"/>
  <c r="X64" i="52"/>
  <c r="X65" i="52"/>
  <c r="X66" i="52"/>
  <c r="X67" i="52"/>
  <c r="X68" i="52"/>
  <c r="X69" i="52"/>
  <c r="X70" i="52"/>
  <c r="X71" i="52"/>
  <c r="X72" i="52"/>
  <c r="X73" i="52"/>
  <c r="X74" i="52"/>
  <c r="X75" i="52"/>
  <c r="X76" i="52"/>
  <c r="X77" i="52"/>
  <c r="X78" i="52"/>
  <c r="X79" i="52"/>
  <c r="X80" i="52"/>
  <c r="X81" i="52"/>
  <c r="Y42" i="52"/>
  <c r="Y43" i="52"/>
  <c r="Y44" i="52"/>
  <c r="Y45" i="52"/>
  <c r="Y46" i="52"/>
  <c r="Y47" i="52"/>
  <c r="Y48" i="52"/>
  <c r="Y49" i="52"/>
  <c r="Y50" i="52"/>
  <c r="Y51" i="52"/>
  <c r="Y52" i="52"/>
  <c r="Y53" i="52"/>
  <c r="Y54" i="52"/>
  <c r="Y55" i="52"/>
  <c r="Y56" i="52"/>
  <c r="Y57" i="52"/>
  <c r="Y58" i="52"/>
  <c r="Y59" i="52"/>
  <c r="Y60" i="52"/>
  <c r="Y61" i="52"/>
  <c r="Y62" i="52"/>
  <c r="Y63" i="52"/>
  <c r="Y64" i="52"/>
  <c r="Y65" i="52"/>
  <c r="Y66" i="52"/>
  <c r="Y67" i="52"/>
  <c r="Y68" i="52"/>
  <c r="Y69" i="52"/>
  <c r="Y70" i="52"/>
  <c r="Y71" i="52"/>
  <c r="Y72" i="52"/>
  <c r="Y73" i="52"/>
  <c r="Y74" i="52"/>
  <c r="Y75" i="52"/>
  <c r="Y76" i="52"/>
  <c r="Y77" i="52"/>
  <c r="Y78" i="52"/>
  <c r="Y79" i="52"/>
  <c r="Y80" i="52"/>
  <c r="Y81" i="52"/>
  <c r="Z42" i="52"/>
  <c r="Z43" i="52"/>
  <c r="Z44" i="52"/>
  <c r="Z45" i="52"/>
  <c r="Z46" i="52"/>
  <c r="Z47" i="52"/>
  <c r="Z48" i="52"/>
  <c r="Z49" i="52"/>
  <c r="Z50" i="52"/>
  <c r="Z51" i="52"/>
  <c r="Z52" i="52"/>
  <c r="Z53" i="52"/>
  <c r="Z54" i="52"/>
  <c r="Z55" i="52"/>
  <c r="Z56" i="52"/>
  <c r="Z57" i="52"/>
  <c r="Z58" i="52"/>
  <c r="Z59" i="52"/>
  <c r="Z60" i="52"/>
  <c r="Z61" i="52"/>
  <c r="Z62" i="52"/>
  <c r="Z63" i="52"/>
  <c r="Z64" i="52"/>
  <c r="Z65" i="52"/>
  <c r="Z66" i="52"/>
  <c r="Z67" i="52"/>
  <c r="Z68" i="52"/>
  <c r="Z69" i="52"/>
  <c r="Z70" i="52"/>
  <c r="Z71" i="52"/>
  <c r="Z72" i="52"/>
  <c r="Z73" i="52"/>
  <c r="Z74" i="52"/>
  <c r="Z75" i="52"/>
  <c r="Z76" i="52"/>
  <c r="Z77" i="52"/>
  <c r="Z78" i="52"/>
  <c r="Z79" i="52"/>
  <c r="Z80" i="52"/>
  <c r="Z81" i="52"/>
  <c r="AA42" i="52"/>
  <c r="AA43" i="52"/>
  <c r="AA44" i="52"/>
  <c r="AA45" i="52"/>
  <c r="AA46" i="52"/>
  <c r="AA47" i="52"/>
  <c r="AA48" i="52"/>
  <c r="AA49" i="52"/>
  <c r="AA50" i="52"/>
  <c r="AA51" i="52"/>
  <c r="AA52" i="52"/>
  <c r="AA53" i="52"/>
  <c r="AA54" i="52"/>
  <c r="AA55" i="52"/>
  <c r="AA56" i="52"/>
  <c r="AA57" i="52"/>
  <c r="AA58" i="52"/>
  <c r="AA59" i="52"/>
  <c r="AA60" i="52"/>
  <c r="AA61" i="52"/>
  <c r="AA62" i="52"/>
  <c r="AA63" i="52"/>
  <c r="AA64" i="52"/>
  <c r="AA65" i="52"/>
  <c r="AA66" i="52"/>
  <c r="AA67" i="52"/>
  <c r="AA68" i="52"/>
  <c r="AA69" i="52"/>
  <c r="AA70" i="52"/>
  <c r="AA71" i="52"/>
  <c r="AA72" i="52"/>
  <c r="AA73" i="52"/>
  <c r="AA74" i="52"/>
  <c r="AA75" i="52"/>
  <c r="AA76" i="52"/>
  <c r="AA77" i="52"/>
  <c r="AA78" i="52"/>
  <c r="AA79" i="52"/>
  <c r="AA80" i="52"/>
  <c r="AA81" i="52"/>
  <c r="AB42" i="52"/>
  <c r="AB43" i="52"/>
  <c r="AB44" i="52"/>
  <c r="AB45" i="52"/>
  <c r="AB46" i="52"/>
  <c r="AB47" i="52"/>
  <c r="AB48" i="52"/>
  <c r="AB49" i="52"/>
  <c r="AB50" i="52"/>
  <c r="AB51" i="52"/>
  <c r="AB52" i="52"/>
  <c r="AB53" i="52"/>
  <c r="AB54" i="52"/>
  <c r="AB55" i="52"/>
  <c r="AB56" i="52"/>
  <c r="AB57" i="52"/>
  <c r="AB58" i="52"/>
  <c r="AB59" i="52"/>
  <c r="AB60" i="52"/>
  <c r="AB61" i="52"/>
  <c r="AB62" i="52"/>
  <c r="AB63" i="52"/>
  <c r="AB64" i="52"/>
  <c r="AB65" i="52"/>
  <c r="AB66" i="52"/>
  <c r="AB67" i="52"/>
  <c r="AB68" i="52"/>
  <c r="AB69" i="52"/>
  <c r="AB70" i="52"/>
  <c r="AB71" i="52"/>
  <c r="AB72" i="52"/>
  <c r="AB73" i="52"/>
  <c r="AB74" i="52"/>
  <c r="AB75" i="52"/>
  <c r="AB76" i="52"/>
  <c r="AB77" i="52"/>
  <c r="AB78" i="52"/>
  <c r="AB79" i="52"/>
  <c r="AB80" i="52"/>
  <c r="AB81" i="52"/>
  <c r="C42" i="52"/>
  <c r="C43" i="52"/>
  <c r="C44" i="52"/>
  <c r="C45" i="52"/>
  <c r="C46" i="52"/>
  <c r="C47" i="52"/>
  <c r="C48" i="52"/>
  <c r="C49" i="52"/>
  <c r="C50" i="52"/>
  <c r="C51" i="52"/>
  <c r="C52" i="52"/>
  <c r="C53" i="52"/>
  <c r="C54" i="52"/>
  <c r="C55" i="52"/>
  <c r="C56" i="52"/>
  <c r="C57" i="52"/>
  <c r="C58" i="52"/>
  <c r="C59" i="52"/>
  <c r="C60" i="52"/>
  <c r="C61" i="52"/>
  <c r="C62" i="52"/>
  <c r="C63" i="52"/>
  <c r="C64" i="52"/>
  <c r="C65" i="52"/>
  <c r="C66" i="52"/>
  <c r="C67" i="52"/>
  <c r="C68" i="52"/>
  <c r="C69" i="52"/>
  <c r="C70" i="52"/>
  <c r="C71" i="52"/>
  <c r="C72" i="52"/>
  <c r="C73" i="52"/>
  <c r="C74" i="52"/>
  <c r="C75" i="52"/>
  <c r="C76" i="52"/>
  <c r="C77" i="52"/>
  <c r="C78" i="52"/>
  <c r="C79" i="52"/>
  <c r="C80" i="52"/>
  <c r="C81" i="52"/>
  <c r="AI2" i="52"/>
  <c r="AI3" i="52"/>
  <c r="AI4" i="52"/>
  <c r="AI5" i="52"/>
  <c r="AI6" i="52"/>
  <c r="AI7" i="52"/>
  <c r="AI8" i="52"/>
  <c r="AI9" i="52"/>
  <c r="AI10" i="52"/>
  <c r="AI11" i="52"/>
  <c r="AI12" i="52"/>
  <c r="AI13" i="52"/>
  <c r="AI14" i="52"/>
  <c r="AI15" i="52"/>
  <c r="AI16" i="52"/>
  <c r="AI17" i="52"/>
  <c r="AI18" i="52"/>
  <c r="AI19" i="52"/>
  <c r="AI20" i="52"/>
  <c r="AI21" i="52"/>
  <c r="AI22" i="52"/>
  <c r="AI23" i="52"/>
  <c r="AI24" i="52"/>
  <c r="AI25" i="52"/>
  <c r="AI26" i="52"/>
  <c r="AI27" i="52"/>
  <c r="AI28" i="52"/>
  <c r="AI29" i="52"/>
  <c r="AI30" i="52"/>
  <c r="AI31" i="52"/>
  <c r="AI32" i="52"/>
  <c r="AI33" i="52"/>
  <c r="AI34" i="52"/>
  <c r="AI35" i="52"/>
  <c r="AI36" i="52"/>
  <c r="AI37" i="52"/>
  <c r="AI38" i="52"/>
  <c r="AI39" i="52"/>
  <c r="AI40" i="52"/>
  <c r="AI41" i="52"/>
  <c r="AH2" i="52"/>
  <c r="AH3" i="52"/>
  <c r="AH4" i="52"/>
  <c r="AH5" i="52"/>
  <c r="AH6" i="52"/>
  <c r="AH7" i="52"/>
  <c r="AH8" i="52"/>
  <c r="AH9" i="52"/>
  <c r="AH10" i="52"/>
  <c r="AH11" i="52"/>
  <c r="AH12" i="52"/>
  <c r="AH13" i="52"/>
  <c r="AH14" i="52"/>
  <c r="AH15" i="52"/>
  <c r="AH16" i="52"/>
  <c r="AH17" i="52"/>
  <c r="AH18" i="52"/>
  <c r="AH19" i="52"/>
  <c r="AH20" i="52"/>
  <c r="AH21" i="52"/>
  <c r="AH22" i="52"/>
  <c r="AH23" i="52"/>
  <c r="AH24" i="52"/>
  <c r="AH25" i="52"/>
  <c r="AH26" i="52"/>
  <c r="AH27" i="52"/>
  <c r="AH28" i="52"/>
  <c r="AH29" i="52"/>
  <c r="AH30" i="52"/>
  <c r="AH31" i="52"/>
  <c r="AH32" i="52"/>
  <c r="AH33" i="52"/>
  <c r="AH34" i="52"/>
  <c r="AH35" i="52"/>
  <c r="AH36" i="52"/>
  <c r="AH37" i="52"/>
  <c r="AH38" i="52"/>
  <c r="AH39" i="52"/>
  <c r="AH40" i="52"/>
  <c r="AH41" i="52"/>
  <c r="AF2" i="52"/>
  <c r="AF3" i="52"/>
  <c r="AF4" i="52"/>
  <c r="AF5" i="52"/>
  <c r="AF6" i="52"/>
  <c r="AF7" i="52"/>
  <c r="AF8" i="52"/>
  <c r="AF9" i="52"/>
  <c r="AF10" i="52"/>
  <c r="AF11" i="52"/>
  <c r="AF12" i="52"/>
  <c r="AF13" i="52"/>
  <c r="AF14" i="52"/>
  <c r="AF15" i="52"/>
  <c r="AF16" i="52"/>
  <c r="AF17" i="52"/>
  <c r="AF18" i="52"/>
  <c r="AF19" i="52"/>
  <c r="AF20" i="52"/>
  <c r="AF21" i="52"/>
  <c r="AF22" i="52"/>
  <c r="AF23" i="52"/>
  <c r="AF24" i="52"/>
  <c r="AF25" i="52"/>
  <c r="AF26" i="52"/>
  <c r="AF27" i="52"/>
  <c r="AF28" i="52"/>
  <c r="AF29" i="52"/>
  <c r="AF30" i="52"/>
  <c r="AF31" i="52"/>
  <c r="AF32" i="52"/>
  <c r="AF33" i="52"/>
  <c r="AF34" i="52"/>
  <c r="AF35" i="52"/>
  <c r="AF36" i="52"/>
  <c r="AF37" i="52"/>
  <c r="AF38" i="52"/>
  <c r="AF39" i="52"/>
  <c r="AF40" i="52"/>
  <c r="AF41" i="52"/>
  <c r="AE2" i="52"/>
  <c r="AE3" i="52"/>
  <c r="AE4" i="52"/>
  <c r="AE5" i="52"/>
  <c r="AE6" i="52"/>
  <c r="AE7" i="52"/>
  <c r="AE8" i="52"/>
  <c r="AE9" i="52"/>
  <c r="AE10" i="52"/>
  <c r="AE11" i="52"/>
  <c r="AE12" i="52"/>
  <c r="AE13" i="52"/>
  <c r="AE14" i="52"/>
  <c r="AE15" i="52"/>
  <c r="AE16" i="52"/>
  <c r="AE17" i="52"/>
  <c r="AE18" i="52"/>
  <c r="AE19" i="52"/>
  <c r="AE20" i="52"/>
  <c r="AE21" i="52"/>
  <c r="AE22" i="52"/>
  <c r="AE23" i="52"/>
  <c r="AE24" i="52"/>
  <c r="AE25" i="52"/>
  <c r="AE26" i="52"/>
  <c r="AE27" i="52"/>
  <c r="AE28" i="52"/>
  <c r="AE29" i="52"/>
  <c r="AE30" i="52"/>
  <c r="AE31" i="52"/>
  <c r="AE32" i="52"/>
  <c r="AE33" i="52"/>
  <c r="AE34" i="52"/>
  <c r="AE35" i="52"/>
  <c r="AE36" i="52"/>
  <c r="AE37" i="52"/>
  <c r="AE38" i="52"/>
  <c r="AE39" i="52"/>
  <c r="AE40" i="52"/>
  <c r="AE41" i="52"/>
  <c r="E2" i="52"/>
  <c r="E3" i="52"/>
  <c r="E4" i="52"/>
  <c r="E5" i="52"/>
  <c r="E6" i="52"/>
  <c r="E7" i="52"/>
  <c r="E8" i="52"/>
  <c r="E9" i="52"/>
  <c r="E10" i="52"/>
  <c r="E11" i="52"/>
  <c r="E12" i="52"/>
  <c r="E13" i="52"/>
  <c r="E14" i="52"/>
  <c r="E15" i="52"/>
  <c r="E16" i="52"/>
  <c r="E17" i="52"/>
  <c r="E18" i="52"/>
  <c r="E19" i="52"/>
  <c r="E20" i="52"/>
  <c r="E21" i="52"/>
  <c r="E22" i="52"/>
  <c r="E23" i="52"/>
  <c r="E24" i="52"/>
  <c r="E25" i="52"/>
  <c r="E26" i="52"/>
  <c r="E27" i="52"/>
  <c r="E28" i="52"/>
  <c r="E29" i="52"/>
  <c r="E30" i="52"/>
  <c r="E31" i="52"/>
  <c r="E32" i="52"/>
  <c r="E33" i="52"/>
  <c r="E34" i="52"/>
  <c r="E35" i="52"/>
  <c r="E36" i="52"/>
  <c r="E37" i="52"/>
  <c r="E38" i="52"/>
  <c r="E39" i="52"/>
  <c r="E40" i="52"/>
  <c r="E41" i="52"/>
  <c r="F2" i="52"/>
  <c r="F3" i="52"/>
  <c r="F4" i="52"/>
  <c r="F5" i="52"/>
  <c r="F6" i="52"/>
  <c r="F7" i="52"/>
  <c r="F8" i="52"/>
  <c r="F9" i="52"/>
  <c r="F10" i="52"/>
  <c r="F11" i="52"/>
  <c r="F12" i="52"/>
  <c r="F13" i="52"/>
  <c r="F14" i="52"/>
  <c r="F15" i="52"/>
  <c r="F16" i="52"/>
  <c r="F17" i="52"/>
  <c r="F18" i="52"/>
  <c r="F19" i="52"/>
  <c r="F20" i="52"/>
  <c r="F21" i="52"/>
  <c r="F22" i="52"/>
  <c r="F23" i="52"/>
  <c r="F24" i="52"/>
  <c r="F25" i="52"/>
  <c r="F26" i="52"/>
  <c r="F27" i="52"/>
  <c r="F28" i="52"/>
  <c r="F29" i="52"/>
  <c r="F30" i="52"/>
  <c r="F31" i="52"/>
  <c r="F32" i="52"/>
  <c r="F33" i="52"/>
  <c r="F34" i="52"/>
  <c r="F35" i="52"/>
  <c r="F36" i="52"/>
  <c r="F37" i="52"/>
  <c r="F38" i="52"/>
  <c r="F39" i="52"/>
  <c r="F40" i="52"/>
  <c r="F41" i="52"/>
  <c r="G2" i="52"/>
  <c r="G3" i="52"/>
  <c r="G4" i="52"/>
  <c r="G5" i="52"/>
  <c r="G6" i="52"/>
  <c r="G7" i="52"/>
  <c r="G8" i="52"/>
  <c r="G9" i="52"/>
  <c r="G10" i="52"/>
  <c r="G11" i="52"/>
  <c r="G12" i="52"/>
  <c r="G13" i="52"/>
  <c r="G14" i="52"/>
  <c r="G15" i="52"/>
  <c r="G16" i="52"/>
  <c r="G17" i="52"/>
  <c r="G18" i="52"/>
  <c r="G19" i="52"/>
  <c r="G20" i="52"/>
  <c r="G21" i="52"/>
  <c r="G22" i="52"/>
  <c r="G23" i="52"/>
  <c r="G24" i="52"/>
  <c r="G25" i="52"/>
  <c r="G26" i="52"/>
  <c r="G27" i="52"/>
  <c r="G28" i="52"/>
  <c r="G29" i="52"/>
  <c r="G30" i="52"/>
  <c r="G31" i="52"/>
  <c r="G32" i="52"/>
  <c r="G33" i="52"/>
  <c r="G34" i="52"/>
  <c r="G35" i="52"/>
  <c r="G36" i="52"/>
  <c r="G37" i="52"/>
  <c r="G38" i="52"/>
  <c r="G39" i="52"/>
  <c r="G40" i="52"/>
  <c r="G41" i="52"/>
  <c r="H2" i="52"/>
  <c r="H3" i="52"/>
  <c r="H4" i="52"/>
  <c r="H5" i="52"/>
  <c r="H6" i="52"/>
  <c r="H7" i="52"/>
  <c r="H8" i="52"/>
  <c r="H9" i="52"/>
  <c r="H10" i="52"/>
  <c r="H11" i="52"/>
  <c r="H12" i="52"/>
  <c r="H13" i="52"/>
  <c r="H14" i="52"/>
  <c r="H15" i="52"/>
  <c r="H16" i="52"/>
  <c r="H17" i="52"/>
  <c r="H18" i="52"/>
  <c r="H19" i="52"/>
  <c r="H20" i="52"/>
  <c r="H21" i="52"/>
  <c r="H22" i="52"/>
  <c r="H23" i="52"/>
  <c r="H24" i="52"/>
  <c r="H25" i="52"/>
  <c r="H26" i="52"/>
  <c r="H27" i="52"/>
  <c r="H28" i="52"/>
  <c r="H29" i="52"/>
  <c r="H30" i="52"/>
  <c r="H31" i="52"/>
  <c r="H32" i="52"/>
  <c r="H33" i="52"/>
  <c r="H34" i="52"/>
  <c r="H35" i="52"/>
  <c r="H36" i="52"/>
  <c r="H37" i="52"/>
  <c r="H38" i="52"/>
  <c r="H39" i="52"/>
  <c r="H40" i="52"/>
  <c r="H41" i="52"/>
  <c r="I2" i="52"/>
  <c r="I3" i="52"/>
  <c r="I4" i="52"/>
  <c r="I5" i="52"/>
  <c r="I6" i="52"/>
  <c r="I7" i="52"/>
  <c r="I8" i="52"/>
  <c r="I9" i="52"/>
  <c r="I10" i="52"/>
  <c r="I11" i="52"/>
  <c r="I12" i="52"/>
  <c r="I13" i="52"/>
  <c r="I14" i="52"/>
  <c r="I15" i="52"/>
  <c r="I16" i="52"/>
  <c r="I17" i="52"/>
  <c r="I18" i="52"/>
  <c r="I19" i="52"/>
  <c r="I20" i="52"/>
  <c r="I21" i="52"/>
  <c r="I22" i="52"/>
  <c r="I23" i="52"/>
  <c r="I24" i="52"/>
  <c r="I25" i="52"/>
  <c r="I26" i="52"/>
  <c r="I27" i="52"/>
  <c r="I28" i="52"/>
  <c r="I29" i="52"/>
  <c r="I30" i="52"/>
  <c r="I31" i="52"/>
  <c r="I32" i="52"/>
  <c r="I33" i="52"/>
  <c r="I34" i="52"/>
  <c r="I35" i="52"/>
  <c r="I36" i="52"/>
  <c r="I37" i="52"/>
  <c r="I38" i="52"/>
  <c r="I39" i="52"/>
  <c r="I40" i="52"/>
  <c r="I41" i="52"/>
  <c r="J2" i="52"/>
  <c r="J3" i="52"/>
  <c r="J4" i="52"/>
  <c r="J5" i="52"/>
  <c r="J6" i="52"/>
  <c r="J7" i="52"/>
  <c r="J8" i="52"/>
  <c r="J9" i="52"/>
  <c r="J10" i="52"/>
  <c r="J11" i="52"/>
  <c r="J12" i="52"/>
  <c r="J13" i="52"/>
  <c r="J14" i="52"/>
  <c r="J15" i="52"/>
  <c r="J16" i="52"/>
  <c r="J17" i="52"/>
  <c r="J18" i="52"/>
  <c r="J19" i="52"/>
  <c r="J20" i="52"/>
  <c r="J21" i="52"/>
  <c r="J22" i="52"/>
  <c r="J23" i="52"/>
  <c r="J24" i="52"/>
  <c r="J25" i="52"/>
  <c r="J26" i="52"/>
  <c r="J27" i="52"/>
  <c r="J28" i="52"/>
  <c r="J29" i="52"/>
  <c r="J30" i="52"/>
  <c r="J31" i="52"/>
  <c r="J32" i="52"/>
  <c r="J33" i="52"/>
  <c r="J34" i="52"/>
  <c r="J35" i="52"/>
  <c r="J36" i="52"/>
  <c r="J37" i="52"/>
  <c r="J38" i="52"/>
  <c r="J39" i="52"/>
  <c r="J40" i="52"/>
  <c r="J41" i="52"/>
  <c r="K2" i="52"/>
  <c r="K3" i="52"/>
  <c r="K4" i="52"/>
  <c r="K5" i="52"/>
  <c r="K6" i="52"/>
  <c r="K7" i="52"/>
  <c r="K8" i="52"/>
  <c r="K9" i="52"/>
  <c r="K10" i="52"/>
  <c r="K11" i="52"/>
  <c r="K12" i="52"/>
  <c r="K13" i="52"/>
  <c r="K14" i="52"/>
  <c r="K15" i="52"/>
  <c r="K16" i="52"/>
  <c r="K17" i="52"/>
  <c r="K18" i="52"/>
  <c r="K19" i="52"/>
  <c r="K20" i="52"/>
  <c r="K21" i="52"/>
  <c r="K22" i="52"/>
  <c r="K23" i="52"/>
  <c r="K24" i="52"/>
  <c r="K25" i="52"/>
  <c r="K26" i="52"/>
  <c r="K27" i="52"/>
  <c r="K28" i="52"/>
  <c r="K29" i="52"/>
  <c r="K30" i="52"/>
  <c r="K31" i="52"/>
  <c r="K32" i="52"/>
  <c r="K33" i="52"/>
  <c r="K34" i="52"/>
  <c r="K35" i="52"/>
  <c r="K36" i="52"/>
  <c r="K37" i="52"/>
  <c r="K38" i="52"/>
  <c r="K39" i="52"/>
  <c r="K40" i="52"/>
  <c r="K41" i="52"/>
  <c r="L2" i="52"/>
  <c r="L3" i="52"/>
  <c r="L4" i="52"/>
  <c r="L5" i="52"/>
  <c r="L6" i="52"/>
  <c r="L7" i="52"/>
  <c r="L8" i="52"/>
  <c r="L9" i="52"/>
  <c r="L10" i="52"/>
  <c r="L11" i="52"/>
  <c r="L12" i="52"/>
  <c r="L13" i="52"/>
  <c r="L14" i="52"/>
  <c r="L15" i="52"/>
  <c r="L16" i="52"/>
  <c r="L17" i="52"/>
  <c r="L18" i="52"/>
  <c r="L19" i="52"/>
  <c r="L20" i="52"/>
  <c r="L21" i="52"/>
  <c r="L22" i="52"/>
  <c r="L23" i="52"/>
  <c r="L24" i="52"/>
  <c r="L25" i="52"/>
  <c r="L26" i="52"/>
  <c r="L27" i="52"/>
  <c r="L28" i="52"/>
  <c r="L29" i="52"/>
  <c r="L30" i="52"/>
  <c r="L31" i="52"/>
  <c r="L32" i="52"/>
  <c r="L33" i="52"/>
  <c r="L34" i="52"/>
  <c r="L35" i="52"/>
  <c r="L36" i="52"/>
  <c r="L37" i="52"/>
  <c r="L38" i="52"/>
  <c r="L39" i="52"/>
  <c r="L40" i="52"/>
  <c r="L41" i="52"/>
  <c r="M2" i="52"/>
  <c r="M3" i="52"/>
  <c r="M4" i="52"/>
  <c r="M5" i="52"/>
  <c r="M6" i="52"/>
  <c r="M7" i="52"/>
  <c r="M8" i="52"/>
  <c r="M9" i="52"/>
  <c r="M10" i="52"/>
  <c r="M11" i="52"/>
  <c r="M12" i="52"/>
  <c r="M13" i="52"/>
  <c r="M14" i="52"/>
  <c r="M15" i="52"/>
  <c r="M16" i="52"/>
  <c r="M17" i="52"/>
  <c r="M18" i="52"/>
  <c r="M19" i="52"/>
  <c r="M20" i="52"/>
  <c r="M21" i="52"/>
  <c r="M22" i="52"/>
  <c r="M23" i="52"/>
  <c r="M24" i="52"/>
  <c r="M25" i="52"/>
  <c r="M26" i="52"/>
  <c r="M27" i="52"/>
  <c r="M28" i="52"/>
  <c r="M29" i="52"/>
  <c r="M30" i="52"/>
  <c r="M31" i="52"/>
  <c r="M32" i="52"/>
  <c r="M33" i="52"/>
  <c r="M34" i="52"/>
  <c r="M35" i="52"/>
  <c r="M36" i="52"/>
  <c r="M37" i="52"/>
  <c r="M38" i="52"/>
  <c r="M39" i="52"/>
  <c r="M40" i="52"/>
  <c r="M41" i="52"/>
  <c r="N2" i="52"/>
  <c r="N3" i="52"/>
  <c r="N4" i="52"/>
  <c r="N5" i="52"/>
  <c r="N6" i="52"/>
  <c r="N7" i="52"/>
  <c r="N8" i="52"/>
  <c r="N9" i="52"/>
  <c r="N10" i="52"/>
  <c r="N11" i="52"/>
  <c r="N12" i="52"/>
  <c r="N13" i="52"/>
  <c r="N14" i="52"/>
  <c r="N15" i="52"/>
  <c r="N16" i="52"/>
  <c r="N17" i="52"/>
  <c r="N18" i="52"/>
  <c r="N19" i="52"/>
  <c r="N20" i="52"/>
  <c r="N21" i="52"/>
  <c r="N22" i="52"/>
  <c r="N23" i="52"/>
  <c r="N24" i="52"/>
  <c r="N25" i="52"/>
  <c r="N26" i="52"/>
  <c r="N27" i="52"/>
  <c r="N28" i="52"/>
  <c r="N29" i="52"/>
  <c r="N30" i="52"/>
  <c r="N31" i="52"/>
  <c r="N32" i="52"/>
  <c r="N33" i="52"/>
  <c r="N34" i="52"/>
  <c r="N35" i="52"/>
  <c r="N36" i="52"/>
  <c r="N37" i="52"/>
  <c r="N38" i="52"/>
  <c r="N39" i="52"/>
  <c r="N40" i="52"/>
  <c r="N41" i="52"/>
  <c r="O2" i="52"/>
  <c r="O3" i="52"/>
  <c r="O4" i="52"/>
  <c r="O5" i="52"/>
  <c r="O6" i="52"/>
  <c r="O7" i="52"/>
  <c r="O8" i="52"/>
  <c r="O9" i="52"/>
  <c r="O10" i="52"/>
  <c r="O11" i="52"/>
  <c r="O12" i="52"/>
  <c r="O13" i="52"/>
  <c r="O14" i="52"/>
  <c r="O15" i="52"/>
  <c r="O16" i="52"/>
  <c r="O17" i="52"/>
  <c r="O18" i="52"/>
  <c r="O19" i="52"/>
  <c r="O20" i="52"/>
  <c r="O21" i="52"/>
  <c r="O22" i="52"/>
  <c r="O23" i="52"/>
  <c r="O24" i="52"/>
  <c r="O25" i="52"/>
  <c r="O26" i="52"/>
  <c r="O27" i="52"/>
  <c r="O28" i="52"/>
  <c r="O29" i="52"/>
  <c r="O30" i="52"/>
  <c r="O31" i="52"/>
  <c r="O32" i="52"/>
  <c r="O33" i="52"/>
  <c r="O34" i="52"/>
  <c r="O35" i="52"/>
  <c r="O36" i="52"/>
  <c r="O37" i="52"/>
  <c r="O38" i="52"/>
  <c r="O39" i="52"/>
  <c r="O40" i="52"/>
  <c r="O41" i="52"/>
  <c r="P2" i="52"/>
  <c r="P3" i="52"/>
  <c r="P4" i="52"/>
  <c r="P5" i="52"/>
  <c r="P6" i="52"/>
  <c r="P7" i="52"/>
  <c r="P8" i="52"/>
  <c r="P9" i="52"/>
  <c r="P10" i="52"/>
  <c r="P11" i="52"/>
  <c r="P12" i="52"/>
  <c r="P13" i="52"/>
  <c r="P14" i="52"/>
  <c r="P15" i="52"/>
  <c r="P16" i="52"/>
  <c r="P17" i="52"/>
  <c r="P18" i="52"/>
  <c r="P19" i="52"/>
  <c r="P20" i="52"/>
  <c r="P21" i="52"/>
  <c r="P22" i="52"/>
  <c r="P23" i="52"/>
  <c r="P24" i="52"/>
  <c r="P25" i="52"/>
  <c r="P26" i="52"/>
  <c r="P27" i="52"/>
  <c r="P28" i="52"/>
  <c r="P29" i="52"/>
  <c r="P30" i="52"/>
  <c r="P31" i="52"/>
  <c r="P32" i="52"/>
  <c r="P33" i="52"/>
  <c r="P34" i="52"/>
  <c r="P35" i="52"/>
  <c r="P36" i="52"/>
  <c r="P37" i="52"/>
  <c r="P38" i="52"/>
  <c r="P39" i="52"/>
  <c r="P40" i="52"/>
  <c r="P41" i="52"/>
  <c r="Q2" i="52"/>
  <c r="Q3" i="52"/>
  <c r="Q4" i="52"/>
  <c r="Q5" i="52"/>
  <c r="Q6" i="52"/>
  <c r="Q7" i="52"/>
  <c r="Q8" i="52"/>
  <c r="Q9" i="52"/>
  <c r="Q10" i="52"/>
  <c r="Q11" i="52"/>
  <c r="Q12" i="52"/>
  <c r="Q13" i="52"/>
  <c r="Q14" i="52"/>
  <c r="Q15" i="52"/>
  <c r="Q16" i="52"/>
  <c r="Q17" i="52"/>
  <c r="Q18" i="52"/>
  <c r="Q19" i="52"/>
  <c r="Q20" i="52"/>
  <c r="Q21" i="52"/>
  <c r="Q22" i="52"/>
  <c r="Q23" i="52"/>
  <c r="Q24" i="52"/>
  <c r="Q25" i="52"/>
  <c r="Q26" i="52"/>
  <c r="Q27" i="52"/>
  <c r="Q28" i="52"/>
  <c r="Q29" i="52"/>
  <c r="Q30" i="52"/>
  <c r="Q31" i="52"/>
  <c r="Q32" i="52"/>
  <c r="Q33" i="52"/>
  <c r="Q34" i="52"/>
  <c r="Q35" i="52"/>
  <c r="Q36" i="52"/>
  <c r="Q37" i="52"/>
  <c r="Q38" i="52"/>
  <c r="Q39" i="52"/>
  <c r="Q40" i="52"/>
  <c r="Q41" i="52"/>
  <c r="R2" i="52"/>
  <c r="R3" i="52"/>
  <c r="R4" i="52"/>
  <c r="R5" i="52"/>
  <c r="R6" i="52"/>
  <c r="R7" i="52"/>
  <c r="R8" i="52"/>
  <c r="R9" i="52"/>
  <c r="R10" i="52"/>
  <c r="R11" i="52"/>
  <c r="R12" i="52"/>
  <c r="R13" i="52"/>
  <c r="R14" i="52"/>
  <c r="R15" i="52"/>
  <c r="R16" i="52"/>
  <c r="R17" i="52"/>
  <c r="R18" i="52"/>
  <c r="R19" i="52"/>
  <c r="R20" i="52"/>
  <c r="R21" i="52"/>
  <c r="R22" i="52"/>
  <c r="R23" i="52"/>
  <c r="R24" i="52"/>
  <c r="R25" i="52"/>
  <c r="R26" i="52"/>
  <c r="R27" i="52"/>
  <c r="R28" i="52"/>
  <c r="R29" i="52"/>
  <c r="R30" i="52"/>
  <c r="R31" i="52"/>
  <c r="R32" i="52"/>
  <c r="R33" i="52"/>
  <c r="R34" i="52"/>
  <c r="R35" i="52"/>
  <c r="R36" i="52"/>
  <c r="R37" i="52"/>
  <c r="R38" i="52"/>
  <c r="R39" i="52"/>
  <c r="R40" i="52"/>
  <c r="R41" i="52"/>
  <c r="S2" i="52"/>
  <c r="S3" i="52"/>
  <c r="S4" i="52"/>
  <c r="S5" i="52"/>
  <c r="S6" i="52"/>
  <c r="S7" i="52"/>
  <c r="S8" i="52"/>
  <c r="S9" i="52"/>
  <c r="S10" i="52"/>
  <c r="S11" i="52"/>
  <c r="S12" i="52"/>
  <c r="S13" i="52"/>
  <c r="S14" i="52"/>
  <c r="S15" i="52"/>
  <c r="S16" i="52"/>
  <c r="S17" i="52"/>
  <c r="S18" i="52"/>
  <c r="S19" i="52"/>
  <c r="S20" i="52"/>
  <c r="S21" i="52"/>
  <c r="S22" i="52"/>
  <c r="S23" i="52"/>
  <c r="S24" i="52"/>
  <c r="S25" i="52"/>
  <c r="S26" i="52"/>
  <c r="S27" i="52"/>
  <c r="S28" i="52"/>
  <c r="S29" i="52"/>
  <c r="S30" i="52"/>
  <c r="S31" i="52"/>
  <c r="S32" i="52"/>
  <c r="S33" i="52"/>
  <c r="S34" i="52"/>
  <c r="S35" i="52"/>
  <c r="S36" i="52"/>
  <c r="S37" i="52"/>
  <c r="S38" i="52"/>
  <c r="S39" i="52"/>
  <c r="S40" i="52"/>
  <c r="S41" i="52"/>
  <c r="T2" i="52"/>
  <c r="T3" i="52"/>
  <c r="T4" i="52"/>
  <c r="T5" i="52"/>
  <c r="T6" i="52"/>
  <c r="T7" i="52"/>
  <c r="T8" i="52"/>
  <c r="T9" i="52"/>
  <c r="T10" i="52"/>
  <c r="T11" i="52"/>
  <c r="T12" i="52"/>
  <c r="T13" i="52"/>
  <c r="T14" i="52"/>
  <c r="T15" i="52"/>
  <c r="T16" i="52"/>
  <c r="T17" i="52"/>
  <c r="T18" i="52"/>
  <c r="T19" i="52"/>
  <c r="T20" i="52"/>
  <c r="T21" i="52"/>
  <c r="T22" i="52"/>
  <c r="T23" i="52"/>
  <c r="T24" i="52"/>
  <c r="T25" i="52"/>
  <c r="T26" i="52"/>
  <c r="T27" i="52"/>
  <c r="T28" i="52"/>
  <c r="T29" i="52"/>
  <c r="T30" i="52"/>
  <c r="T31" i="52"/>
  <c r="T32" i="52"/>
  <c r="T33" i="52"/>
  <c r="T34" i="52"/>
  <c r="T35" i="52"/>
  <c r="T36" i="52"/>
  <c r="T37" i="52"/>
  <c r="T38" i="52"/>
  <c r="T39" i="52"/>
  <c r="T40" i="52"/>
  <c r="T41" i="52"/>
  <c r="U2" i="52"/>
  <c r="U3" i="52"/>
  <c r="U4" i="52"/>
  <c r="U5" i="52"/>
  <c r="U6" i="52"/>
  <c r="U7" i="52"/>
  <c r="U8" i="52"/>
  <c r="U9" i="52"/>
  <c r="U10" i="52"/>
  <c r="U11" i="52"/>
  <c r="U12" i="52"/>
  <c r="U13" i="52"/>
  <c r="U14" i="52"/>
  <c r="U15" i="52"/>
  <c r="U16" i="52"/>
  <c r="U17" i="52"/>
  <c r="U18" i="52"/>
  <c r="U19" i="52"/>
  <c r="U20" i="52"/>
  <c r="U21" i="52"/>
  <c r="U22" i="52"/>
  <c r="U23" i="52"/>
  <c r="U24" i="52"/>
  <c r="U25" i="52"/>
  <c r="U26" i="52"/>
  <c r="U27" i="52"/>
  <c r="U28" i="52"/>
  <c r="U29" i="52"/>
  <c r="U30" i="52"/>
  <c r="U31" i="52"/>
  <c r="U32" i="52"/>
  <c r="U33" i="52"/>
  <c r="U34" i="52"/>
  <c r="U35" i="52"/>
  <c r="U36" i="52"/>
  <c r="U37" i="52"/>
  <c r="U38" i="52"/>
  <c r="U39" i="52"/>
  <c r="U40" i="52"/>
  <c r="U41" i="52"/>
  <c r="V2" i="52"/>
  <c r="V3" i="52"/>
  <c r="V4" i="52"/>
  <c r="V5" i="52"/>
  <c r="V6" i="52"/>
  <c r="V7" i="52"/>
  <c r="V8" i="52"/>
  <c r="V9" i="52"/>
  <c r="V10" i="52"/>
  <c r="V11" i="52"/>
  <c r="V12" i="52"/>
  <c r="V13" i="52"/>
  <c r="V14" i="52"/>
  <c r="V15" i="52"/>
  <c r="V16" i="52"/>
  <c r="V17" i="52"/>
  <c r="V18" i="52"/>
  <c r="V19" i="52"/>
  <c r="V20" i="52"/>
  <c r="V21" i="52"/>
  <c r="V22" i="52"/>
  <c r="V23" i="52"/>
  <c r="V24" i="52"/>
  <c r="V25" i="52"/>
  <c r="V26" i="52"/>
  <c r="V27" i="52"/>
  <c r="V28" i="52"/>
  <c r="V29" i="52"/>
  <c r="V30" i="52"/>
  <c r="V31" i="52"/>
  <c r="V32" i="52"/>
  <c r="V33" i="52"/>
  <c r="V34" i="52"/>
  <c r="V35" i="52"/>
  <c r="V36" i="52"/>
  <c r="V37" i="52"/>
  <c r="V38" i="52"/>
  <c r="V39" i="52"/>
  <c r="V40" i="52"/>
  <c r="V41" i="52"/>
  <c r="W2" i="52"/>
  <c r="W3" i="52"/>
  <c r="W4" i="52"/>
  <c r="W5" i="52"/>
  <c r="W6" i="52"/>
  <c r="W7" i="52"/>
  <c r="W8" i="52"/>
  <c r="W9" i="52"/>
  <c r="W10" i="52"/>
  <c r="W11" i="52"/>
  <c r="W12" i="52"/>
  <c r="W13" i="52"/>
  <c r="W14" i="52"/>
  <c r="W15" i="52"/>
  <c r="W16" i="52"/>
  <c r="W17" i="52"/>
  <c r="W18" i="52"/>
  <c r="W19" i="52"/>
  <c r="W20" i="52"/>
  <c r="W21" i="52"/>
  <c r="W22" i="52"/>
  <c r="W23" i="52"/>
  <c r="W24" i="52"/>
  <c r="W25" i="52"/>
  <c r="W26" i="52"/>
  <c r="W27" i="52"/>
  <c r="W28" i="52"/>
  <c r="W29" i="52"/>
  <c r="W30" i="52"/>
  <c r="W31" i="52"/>
  <c r="W32" i="52"/>
  <c r="W33" i="52"/>
  <c r="W34" i="52"/>
  <c r="W35" i="52"/>
  <c r="W36" i="52"/>
  <c r="W37" i="52"/>
  <c r="W38" i="52"/>
  <c r="W39" i="52"/>
  <c r="W40" i="52"/>
  <c r="W41" i="52"/>
  <c r="X2" i="52"/>
  <c r="X3" i="52"/>
  <c r="X4" i="52"/>
  <c r="X5" i="52"/>
  <c r="X6" i="52"/>
  <c r="X7" i="52"/>
  <c r="X8" i="52"/>
  <c r="X9" i="52"/>
  <c r="X10" i="52"/>
  <c r="X11" i="52"/>
  <c r="X12" i="52"/>
  <c r="X13" i="52"/>
  <c r="X14" i="52"/>
  <c r="X15" i="52"/>
  <c r="X16" i="52"/>
  <c r="X17" i="52"/>
  <c r="X18" i="52"/>
  <c r="X19" i="52"/>
  <c r="X20" i="52"/>
  <c r="X21" i="52"/>
  <c r="X22" i="52"/>
  <c r="X23" i="52"/>
  <c r="X24" i="52"/>
  <c r="X25" i="52"/>
  <c r="X26" i="52"/>
  <c r="X27" i="52"/>
  <c r="X28" i="52"/>
  <c r="X29" i="52"/>
  <c r="X30" i="52"/>
  <c r="X31" i="52"/>
  <c r="X32" i="52"/>
  <c r="X33" i="52"/>
  <c r="X34" i="52"/>
  <c r="X35" i="52"/>
  <c r="X36" i="52"/>
  <c r="X37" i="52"/>
  <c r="X38" i="52"/>
  <c r="X39" i="52"/>
  <c r="X40" i="52"/>
  <c r="X41" i="52"/>
  <c r="Y2" i="52"/>
  <c r="Y3" i="52"/>
  <c r="Y4" i="52"/>
  <c r="Y5" i="52"/>
  <c r="Y6" i="52"/>
  <c r="Y7" i="52"/>
  <c r="Y8" i="52"/>
  <c r="Y9" i="52"/>
  <c r="Y10" i="52"/>
  <c r="Y11" i="52"/>
  <c r="Y12" i="52"/>
  <c r="Y13" i="52"/>
  <c r="Y14" i="52"/>
  <c r="Y15" i="52"/>
  <c r="Y16" i="52"/>
  <c r="Y17" i="52"/>
  <c r="Y18" i="52"/>
  <c r="Y19" i="52"/>
  <c r="Y20" i="52"/>
  <c r="Y21" i="52"/>
  <c r="Y22" i="52"/>
  <c r="Y23" i="52"/>
  <c r="Y24" i="52"/>
  <c r="Y25" i="52"/>
  <c r="Y26" i="52"/>
  <c r="Y27" i="52"/>
  <c r="Y28" i="52"/>
  <c r="Y29" i="52"/>
  <c r="Y30" i="52"/>
  <c r="Y31" i="52"/>
  <c r="Y32" i="52"/>
  <c r="Y33" i="52"/>
  <c r="Y34" i="52"/>
  <c r="Y35" i="52"/>
  <c r="Y36" i="52"/>
  <c r="Y37" i="52"/>
  <c r="Y38" i="52"/>
  <c r="Y39" i="52"/>
  <c r="Y40" i="52"/>
  <c r="Y41" i="52"/>
  <c r="Z2" i="52"/>
  <c r="Z3" i="52"/>
  <c r="Z4" i="52"/>
  <c r="Z5" i="52"/>
  <c r="Z6" i="52"/>
  <c r="Z7" i="52"/>
  <c r="Z8" i="52"/>
  <c r="Z9" i="52"/>
  <c r="Z10" i="52"/>
  <c r="Z11" i="52"/>
  <c r="Z12" i="52"/>
  <c r="Z13" i="52"/>
  <c r="Z14" i="52"/>
  <c r="Z15" i="52"/>
  <c r="Z16" i="52"/>
  <c r="Z17" i="52"/>
  <c r="Z18" i="52"/>
  <c r="Z19" i="52"/>
  <c r="Z20" i="52"/>
  <c r="Z21" i="52"/>
  <c r="Z22" i="52"/>
  <c r="Z23" i="52"/>
  <c r="Z24" i="52"/>
  <c r="Z25" i="52"/>
  <c r="Z26" i="52"/>
  <c r="Z27" i="52"/>
  <c r="Z28" i="52"/>
  <c r="Z29" i="52"/>
  <c r="Z30" i="52"/>
  <c r="Z31" i="52"/>
  <c r="Z32" i="52"/>
  <c r="Z33" i="52"/>
  <c r="Z34" i="52"/>
  <c r="Z35" i="52"/>
  <c r="Z36" i="52"/>
  <c r="Z37" i="52"/>
  <c r="Z38" i="52"/>
  <c r="Z39" i="52"/>
  <c r="Z40" i="52"/>
  <c r="Z41" i="52"/>
  <c r="AA2" i="52"/>
  <c r="AA3" i="52"/>
  <c r="AA4" i="52"/>
  <c r="AA5" i="52"/>
  <c r="AA6" i="52"/>
  <c r="AA7" i="52"/>
  <c r="AA8" i="52"/>
  <c r="AA9" i="52"/>
  <c r="AA10" i="52"/>
  <c r="AA11" i="52"/>
  <c r="AA12" i="52"/>
  <c r="AA13" i="52"/>
  <c r="AA14" i="52"/>
  <c r="AA15" i="52"/>
  <c r="AA16" i="52"/>
  <c r="AA17" i="52"/>
  <c r="AA18" i="52"/>
  <c r="AA19" i="52"/>
  <c r="AA20" i="52"/>
  <c r="AA21" i="52"/>
  <c r="AA22" i="52"/>
  <c r="AA23" i="52"/>
  <c r="AA24" i="52"/>
  <c r="AA25" i="52"/>
  <c r="AA26" i="52"/>
  <c r="AA27" i="52"/>
  <c r="AA28" i="52"/>
  <c r="AA29" i="52"/>
  <c r="AA30" i="52"/>
  <c r="AA31" i="52"/>
  <c r="AA32" i="52"/>
  <c r="AA33" i="52"/>
  <c r="AA34" i="52"/>
  <c r="AA35" i="52"/>
  <c r="AA36" i="52"/>
  <c r="AA37" i="52"/>
  <c r="AA38" i="52"/>
  <c r="AA39" i="52"/>
  <c r="AA40" i="52"/>
  <c r="AA41" i="52"/>
  <c r="AB2" i="52"/>
  <c r="AB3" i="52"/>
  <c r="AB4" i="52"/>
  <c r="AB5" i="52"/>
  <c r="AB6" i="52"/>
  <c r="AB7" i="52"/>
  <c r="AB8" i="52"/>
  <c r="AB9" i="52"/>
  <c r="AB10" i="52"/>
  <c r="AB11" i="52"/>
  <c r="AB12" i="52"/>
  <c r="AB13" i="52"/>
  <c r="AB14" i="52"/>
  <c r="AB15" i="52"/>
  <c r="AB16" i="52"/>
  <c r="AB17" i="52"/>
  <c r="AB18" i="52"/>
  <c r="AB19" i="52"/>
  <c r="AB20" i="52"/>
  <c r="AB21" i="52"/>
  <c r="AB22" i="52"/>
  <c r="AB23" i="52"/>
  <c r="AB24" i="52"/>
  <c r="AB25" i="52"/>
  <c r="AB26" i="52"/>
  <c r="AB27" i="52"/>
  <c r="AB28" i="52"/>
  <c r="AB29" i="52"/>
  <c r="AB30" i="52"/>
  <c r="AB31" i="52"/>
  <c r="AB32" i="52"/>
  <c r="AB33" i="52"/>
  <c r="AB34" i="52"/>
  <c r="AB35" i="52"/>
  <c r="AB36" i="52"/>
  <c r="AB37" i="52"/>
  <c r="AB38" i="52"/>
  <c r="AB39" i="52"/>
  <c r="AB40" i="52"/>
  <c r="AB41" i="52"/>
  <c r="AD121" i="52"/>
  <c r="AD120" i="52"/>
  <c r="AD119" i="52"/>
  <c r="AD118" i="52"/>
  <c r="AD117" i="52"/>
  <c r="AD116" i="52"/>
  <c r="AD115" i="52"/>
  <c r="AD114" i="52"/>
  <c r="AD113" i="52"/>
  <c r="AD112" i="52"/>
  <c r="AD111" i="52"/>
  <c r="AD110" i="52"/>
  <c r="AD109" i="52"/>
  <c r="AD108" i="52"/>
  <c r="AD107" i="52"/>
  <c r="AD106" i="52"/>
  <c r="AD105" i="52"/>
  <c r="AD104" i="52"/>
  <c r="AD103" i="52"/>
  <c r="AD102" i="52"/>
  <c r="AD101" i="52"/>
  <c r="AD100" i="52"/>
  <c r="AD99" i="52"/>
  <c r="AD98" i="52"/>
  <c r="AD97" i="52"/>
  <c r="AD96" i="52"/>
  <c r="AD95" i="52"/>
  <c r="AD94" i="52"/>
  <c r="AD93" i="52"/>
  <c r="AD92" i="52"/>
  <c r="AD91" i="52"/>
  <c r="AC121" i="52"/>
  <c r="AC120" i="52"/>
  <c r="AC119" i="52"/>
  <c r="AC118" i="52"/>
  <c r="AC117" i="52"/>
  <c r="AC116" i="52"/>
  <c r="AC115" i="52"/>
  <c r="AC114" i="52"/>
  <c r="AC113" i="52"/>
  <c r="AC112" i="52"/>
  <c r="AC111" i="52"/>
  <c r="AC110" i="52"/>
  <c r="AC109" i="52"/>
  <c r="AC108" i="52"/>
  <c r="AC107" i="52"/>
  <c r="AC106" i="52"/>
  <c r="AC105" i="52"/>
  <c r="AC104" i="52"/>
  <c r="AC103" i="52"/>
  <c r="AC102" i="52"/>
  <c r="AC101" i="52"/>
  <c r="AC100" i="52"/>
  <c r="AC99" i="52"/>
  <c r="AC98" i="52"/>
  <c r="AC97" i="52"/>
  <c r="AC96" i="52"/>
  <c r="AC95" i="52"/>
  <c r="AC94" i="52"/>
  <c r="AC93" i="52"/>
  <c r="AC92" i="52"/>
  <c r="AC91" i="52"/>
  <c r="AB112" i="52"/>
  <c r="B121" i="52"/>
  <c r="B120" i="52"/>
  <c r="B119" i="52"/>
  <c r="B118" i="52"/>
  <c r="B117" i="52"/>
  <c r="B116" i="52"/>
  <c r="B115" i="52"/>
  <c r="B114" i="52"/>
  <c r="B113" i="52"/>
  <c r="B112" i="52"/>
  <c r="B111" i="52"/>
  <c r="B110" i="52"/>
  <c r="B109" i="52"/>
  <c r="B108" i="52"/>
  <c r="B107" i="52"/>
  <c r="B106" i="52"/>
  <c r="B105" i="52"/>
  <c r="B104" i="52"/>
  <c r="B103" i="52"/>
  <c r="B102" i="52"/>
  <c r="B101" i="52"/>
  <c r="B100" i="52"/>
  <c r="B99" i="52"/>
  <c r="B98" i="52"/>
  <c r="B97" i="52"/>
  <c r="B96" i="52"/>
  <c r="B95" i="52"/>
  <c r="B94" i="52"/>
  <c r="B93" i="52"/>
  <c r="B92" i="52"/>
  <c r="B91" i="52"/>
  <c r="A121" i="52"/>
  <c r="A120" i="52"/>
  <c r="A119" i="52"/>
  <c r="A118" i="52"/>
  <c r="A117" i="52"/>
  <c r="A116" i="52"/>
  <c r="A115" i="52"/>
  <c r="A114" i="52"/>
  <c r="A113" i="52"/>
  <c r="A112" i="52"/>
  <c r="A111" i="52"/>
  <c r="A110" i="52"/>
  <c r="A109" i="52"/>
  <c r="A108" i="52"/>
  <c r="A107" i="52"/>
  <c r="A106" i="52"/>
  <c r="A105" i="52"/>
  <c r="A104" i="52"/>
  <c r="A103" i="52"/>
  <c r="A102" i="52"/>
  <c r="A101" i="52"/>
  <c r="A100" i="52"/>
  <c r="A99" i="52"/>
  <c r="A98" i="52"/>
  <c r="A97" i="52"/>
  <c r="A96" i="52"/>
  <c r="A95" i="52"/>
  <c r="A94" i="52"/>
  <c r="A93" i="52"/>
  <c r="A92" i="52"/>
  <c r="A91" i="52"/>
  <c r="AD81" i="52"/>
  <c r="AD80" i="52"/>
  <c r="AD79" i="52"/>
  <c r="AD78" i="52"/>
  <c r="AD77" i="52"/>
  <c r="AD76" i="52"/>
  <c r="AD75" i="52"/>
  <c r="AD74" i="52"/>
  <c r="AD73" i="52"/>
  <c r="AD72" i="52"/>
  <c r="AD71" i="52"/>
  <c r="AD70" i="52"/>
  <c r="AD69" i="52"/>
  <c r="AD68" i="52"/>
  <c r="AD67" i="52"/>
  <c r="AD66" i="52"/>
  <c r="AD65" i="52"/>
  <c r="AD64" i="52"/>
  <c r="AD63" i="52"/>
  <c r="AD62" i="52"/>
  <c r="AD61" i="52"/>
  <c r="AD60" i="52"/>
  <c r="AD59" i="52"/>
  <c r="AD58" i="52"/>
  <c r="AD57" i="52"/>
  <c r="AD56" i="52"/>
  <c r="AD55" i="52"/>
  <c r="AD54" i="52"/>
  <c r="AD53" i="52"/>
  <c r="AD52" i="52"/>
  <c r="AD51" i="52"/>
  <c r="AC81" i="52"/>
  <c r="AC80" i="52"/>
  <c r="AC79" i="52"/>
  <c r="AC78" i="52"/>
  <c r="AC77" i="52"/>
  <c r="AC76" i="52"/>
  <c r="AC75" i="52"/>
  <c r="AC74" i="52"/>
  <c r="AC73" i="52"/>
  <c r="AC72" i="52"/>
  <c r="AC71" i="52"/>
  <c r="AC70" i="52"/>
  <c r="AC69" i="52"/>
  <c r="AC68" i="52"/>
  <c r="AC67" i="52"/>
  <c r="AC66" i="52"/>
  <c r="AC65" i="52"/>
  <c r="AC64" i="52"/>
  <c r="AC63" i="52"/>
  <c r="AC62" i="52"/>
  <c r="AC61" i="52"/>
  <c r="AC60" i="52"/>
  <c r="AC59" i="52"/>
  <c r="AC58" i="52"/>
  <c r="AC57" i="52"/>
  <c r="AC56" i="52"/>
  <c r="AC55" i="52"/>
  <c r="AC54" i="52"/>
  <c r="AC53" i="52"/>
  <c r="AC52" i="52"/>
  <c r="AC51" i="52"/>
  <c r="B81"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A81" i="52"/>
  <c r="A80" i="52"/>
  <c r="A79" i="52"/>
  <c r="A78" i="52"/>
  <c r="A77" i="52"/>
  <c r="A76" i="52"/>
  <c r="A75" i="52"/>
  <c r="A74" i="52"/>
  <c r="A73" i="52"/>
  <c r="A72" i="52"/>
  <c r="A71" i="52"/>
  <c r="A70" i="52"/>
  <c r="A69" i="52"/>
  <c r="A68" i="52"/>
  <c r="A67" i="52"/>
  <c r="A66" i="52"/>
  <c r="A65" i="52"/>
  <c r="A64" i="52"/>
  <c r="A63" i="52"/>
  <c r="A62" i="52"/>
  <c r="A61" i="52"/>
  <c r="A60" i="52"/>
  <c r="A59" i="52"/>
  <c r="A58" i="52"/>
  <c r="A57" i="52"/>
  <c r="A56" i="52"/>
  <c r="A55" i="52"/>
  <c r="A54" i="52"/>
  <c r="A53" i="52"/>
  <c r="A52" i="52"/>
  <c r="A51" i="52"/>
  <c r="AD41" i="52"/>
  <c r="AD40" i="52"/>
  <c r="AD39" i="52"/>
  <c r="AD38" i="52"/>
  <c r="AD37" i="52"/>
  <c r="AD36" i="52"/>
  <c r="AD35" i="52"/>
  <c r="AD34" i="52"/>
  <c r="AD33" i="52"/>
  <c r="AD32" i="52"/>
  <c r="AD31" i="52"/>
  <c r="AD30" i="52"/>
  <c r="AD29" i="52"/>
  <c r="AD28" i="52"/>
  <c r="AD27" i="52"/>
  <c r="AD26" i="52"/>
  <c r="AD25" i="52"/>
  <c r="AD24" i="52"/>
  <c r="AD23" i="52"/>
  <c r="AD22" i="52"/>
  <c r="AD21" i="52"/>
  <c r="AD20" i="52"/>
  <c r="AD19" i="52"/>
  <c r="AD18" i="52"/>
  <c r="AD17" i="52"/>
  <c r="AD16" i="52"/>
  <c r="AD15" i="52"/>
  <c r="AD13" i="52"/>
  <c r="AD14" i="52"/>
  <c r="AD12" i="52"/>
  <c r="AC41" i="52"/>
  <c r="AC40" i="52"/>
  <c r="AC39" i="52"/>
  <c r="AC38" i="52"/>
  <c r="AC37" i="52"/>
  <c r="AC36" i="52"/>
  <c r="AC35" i="52"/>
  <c r="AC34" i="52"/>
  <c r="AC33" i="52"/>
  <c r="AC32" i="52"/>
  <c r="AC31" i="52"/>
  <c r="AC30" i="52"/>
  <c r="AC29" i="52"/>
  <c r="AC28" i="52"/>
  <c r="AC27" i="52"/>
  <c r="AC26" i="52"/>
  <c r="AC25" i="52"/>
  <c r="AC24" i="52"/>
  <c r="AC23" i="52"/>
  <c r="AC22" i="52"/>
  <c r="AC21" i="52"/>
  <c r="AC20" i="52"/>
  <c r="AC19" i="52"/>
  <c r="AC18" i="52"/>
  <c r="AC17" i="52"/>
  <c r="AC16" i="52"/>
  <c r="AC15" i="52"/>
  <c r="AC14" i="52"/>
  <c r="AC13" i="52"/>
  <c r="AC12" i="52"/>
  <c r="AC11" i="52"/>
  <c r="AD11"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A41" i="52"/>
  <c r="A36" i="52"/>
  <c r="A31" i="52"/>
  <c r="A30" i="52"/>
  <c r="A29" i="52"/>
  <c r="A40" i="52"/>
  <c r="A39" i="52"/>
  <c r="A38" i="52"/>
  <c r="A37" i="52"/>
  <c r="A35" i="52"/>
  <c r="A34" i="52"/>
  <c r="A33" i="52"/>
  <c r="A32" i="52"/>
  <c r="A27" i="52"/>
  <c r="A26" i="52"/>
  <c r="A25" i="52"/>
  <c r="A24" i="52"/>
  <c r="A28" i="52"/>
  <c r="A23" i="52"/>
  <c r="A22" i="52"/>
  <c r="A21" i="52"/>
  <c r="A20" i="52"/>
  <c r="A19" i="52"/>
  <c r="A18" i="52"/>
  <c r="A17" i="52"/>
  <c r="A16" i="52"/>
  <c r="A15" i="52"/>
  <c r="A14" i="52"/>
  <c r="A13" i="52"/>
  <c r="AC42" i="52"/>
  <c r="AD42" i="52"/>
  <c r="AC43" i="52"/>
  <c r="AD43" i="52"/>
  <c r="AC44" i="52"/>
  <c r="AD44" i="52"/>
  <c r="AC45" i="52"/>
  <c r="AD45" i="52"/>
  <c r="AC46" i="52"/>
  <c r="AD46" i="52"/>
  <c r="B12" i="52"/>
  <c r="A12" i="52"/>
  <c r="B26" i="84"/>
  <c r="K24" i="84"/>
  <c r="H24" i="84"/>
  <c r="E24" i="84"/>
  <c r="K23" i="84"/>
  <c r="H23" i="84"/>
  <c r="E23" i="84"/>
  <c r="I20" i="84"/>
  <c r="J20" i="84"/>
  <c r="F20" i="84"/>
  <c r="G20" i="84"/>
  <c r="C20" i="84"/>
  <c r="D20" i="84"/>
  <c r="E20" i="84" s="1"/>
  <c r="K19" i="84"/>
  <c r="H19" i="84"/>
  <c r="E19" i="84"/>
  <c r="K18" i="84"/>
  <c r="H18" i="84"/>
  <c r="E18" i="84"/>
  <c r="K17" i="84"/>
  <c r="H17" i="84"/>
  <c r="E17" i="84"/>
  <c r="K16" i="84"/>
  <c r="H16" i="84"/>
  <c r="E16" i="84"/>
  <c r="K15" i="84"/>
  <c r="H15" i="84"/>
  <c r="E15" i="84"/>
  <c r="K14" i="84"/>
  <c r="H14" i="84"/>
  <c r="E14" i="84"/>
  <c r="K13" i="84"/>
  <c r="H13" i="84"/>
  <c r="E13" i="84"/>
  <c r="K12" i="84"/>
  <c r="H12" i="84"/>
  <c r="E12" i="84"/>
  <c r="K11" i="84"/>
  <c r="H11" i="84"/>
  <c r="E11" i="84"/>
  <c r="K10" i="84"/>
  <c r="H10" i="84"/>
  <c r="E10" i="84"/>
  <c r="K9" i="84"/>
  <c r="H9" i="84"/>
  <c r="E9" i="84"/>
  <c r="K8" i="84"/>
  <c r="H8" i="84"/>
  <c r="E8" i="84"/>
  <c r="K7" i="84"/>
  <c r="H7" i="84"/>
  <c r="E7" i="84"/>
  <c r="B26" i="83"/>
  <c r="K24" i="83"/>
  <c r="H24" i="83"/>
  <c r="E24" i="83"/>
  <c r="K23" i="83"/>
  <c r="H23" i="83"/>
  <c r="E23" i="83"/>
  <c r="I20" i="83"/>
  <c r="J20" i="83"/>
  <c r="K20" i="83" s="1"/>
  <c r="F20" i="83"/>
  <c r="G20" i="83"/>
  <c r="H20" i="83"/>
  <c r="C20" i="83"/>
  <c r="D20" i="83"/>
  <c r="K19" i="83"/>
  <c r="H19" i="83"/>
  <c r="E19" i="83"/>
  <c r="K18" i="83"/>
  <c r="H18" i="83"/>
  <c r="E18" i="83"/>
  <c r="K17" i="83"/>
  <c r="H17" i="83"/>
  <c r="E17" i="83"/>
  <c r="K16" i="83"/>
  <c r="H16" i="83"/>
  <c r="E16" i="83"/>
  <c r="K15" i="83"/>
  <c r="H15" i="83"/>
  <c r="E15" i="83"/>
  <c r="K14" i="83"/>
  <c r="H14" i="83"/>
  <c r="E14" i="83"/>
  <c r="K13" i="83"/>
  <c r="H13" i="83"/>
  <c r="E13" i="83"/>
  <c r="K12" i="83"/>
  <c r="H12" i="83"/>
  <c r="E12" i="83"/>
  <c r="K11" i="83"/>
  <c r="H11" i="83"/>
  <c r="E11" i="83"/>
  <c r="K10" i="83"/>
  <c r="H10" i="83"/>
  <c r="E10" i="83"/>
  <c r="K9" i="83"/>
  <c r="H9" i="83"/>
  <c r="E9" i="83"/>
  <c r="K8" i="83"/>
  <c r="H8" i="83"/>
  <c r="E8" i="83"/>
  <c r="K7" i="83"/>
  <c r="H7" i="83"/>
  <c r="E7" i="83"/>
  <c r="B26" i="82"/>
  <c r="K24" i="82"/>
  <c r="H24" i="82"/>
  <c r="E24" i="82"/>
  <c r="K23" i="82"/>
  <c r="E23" i="82"/>
  <c r="I20" i="82"/>
  <c r="K20" i="82"/>
  <c r="F20" i="82"/>
  <c r="G20" i="82"/>
  <c r="D20" i="82"/>
  <c r="E20" i="82"/>
  <c r="K19" i="82"/>
  <c r="H19" i="82"/>
  <c r="E19" i="82"/>
  <c r="K18" i="82"/>
  <c r="H18" i="82"/>
  <c r="E18" i="82"/>
  <c r="K17" i="82"/>
  <c r="H17" i="82"/>
  <c r="E17" i="82"/>
  <c r="K16" i="82"/>
  <c r="H16" i="82"/>
  <c r="E16" i="82"/>
  <c r="K15" i="82"/>
  <c r="H15" i="82"/>
  <c r="E15" i="82"/>
  <c r="K14" i="82"/>
  <c r="H14" i="82"/>
  <c r="E14" i="82"/>
  <c r="K13" i="82"/>
  <c r="H13" i="82"/>
  <c r="E13" i="82"/>
  <c r="K12" i="82"/>
  <c r="H12" i="82"/>
  <c r="E12" i="82"/>
  <c r="K11" i="82"/>
  <c r="H11" i="82"/>
  <c r="E11" i="82"/>
  <c r="K10" i="82"/>
  <c r="H10" i="82"/>
  <c r="E10" i="82"/>
  <c r="K9" i="82"/>
  <c r="H9" i="82"/>
  <c r="E9" i="82"/>
  <c r="K8" i="82"/>
  <c r="H8" i="82"/>
  <c r="E8" i="82"/>
  <c r="K7" i="82"/>
  <c r="H7" i="82"/>
  <c r="E7" i="82"/>
  <c r="B26" i="81"/>
  <c r="K24" i="81"/>
  <c r="H24" i="81"/>
  <c r="E24" i="81"/>
  <c r="K23" i="81"/>
  <c r="H23" i="81"/>
  <c r="E23" i="81"/>
  <c r="I20" i="81"/>
  <c r="K20" i="81" s="1"/>
  <c r="J20" i="81"/>
  <c r="F20" i="81"/>
  <c r="G20" i="81"/>
  <c r="C20" i="81"/>
  <c r="E20" i="81" s="1"/>
  <c r="D20" i="81"/>
  <c r="K19" i="81"/>
  <c r="H19" i="81"/>
  <c r="E19" i="81"/>
  <c r="K18" i="81"/>
  <c r="H18" i="81"/>
  <c r="E18" i="81"/>
  <c r="K17" i="81"/>
  <c r="H17" i="81"/>
  <c r="E17" i="81"/>
  <c r="K16" i="81"/>
  <c r="H16" i="81"/>
  <c r="E16" i="81"/>
  <c r="K15" i="81"/>
  <c r="H15" i="81"/>
  <c r="E15" i="81"/>
  <c r="K14" i="81"/>
  <c r="H14" i="81"/>
  <c r="E14" i="81"/>
  <c r="K13" i="81"/>
  <c r="H13" i="81"/>
  <c r="E13" i="81"/>
  <c r="K12" i="81"/>
  <c r="H12" i="81"/>
  <c r="E12" i="81"/>
  <c r="K11" i="81"/>
  <c r="H11" i="81"/>
  <c r="E11" i="81"/>
  <c r="K10" i="81"/>
  <c r="H10" i="81"/>
  <c r="E10" i="81"/>
  <c r="K9" i="81"/>
  <c r="H9" i="81"/>
  <c r="E9" i="81"/>
  <c r="K8" i="81"/>
  <c r="H8" i="81"/>
  <c r="E8" i="81"/>
  <c r="K7" i="81"/>
  <c r="H7" i="81"/>
  <c r="E7" i="81"/>
  <c r="B26" i="80"/>
  <c r="K24" i="80"/>
  <c r="H24" i="80"/>
  <c r="E24" i="80"/>
  <c r="K23" i="80"/>
  <c r="H23" i="80"/>
  <c r="E23" i="80"/>
  <c r="I20" i="80"/>
  <c r="J20" i="80"/>
  <c r="F20" i="80"/>
  <c r="G20" i="80"/>
  <c r="H20" i="80" s="1"/>
  <c r="D20" i="80"/>
  <c r="E20" i="80" s="1"/>
  <c r="K19" i="80"/>
  <c r="H19" i="80"/>
  <c r="E19" i="80"/>
  <c r="K18" i="80"/>
  <c r="H18" i="80"/>
  <c r="E18" i="80"/>
  <c r="K17" i="80"/>
  <c r="H17" i="80"/>
  <c r="E17" i="80"/>
  <c r="K16" i="80"/>
  <c r="H16" i="80"/>
  <c r="E16" i="80"/>
  <c r="K15" i="80"/>
  <c r="H15" i="80"/>
  <c r="E15" i="80"/>
  <c r="K14" i="80"/>
  <c r="H14" i="80"/>
  <c r="E14" i="80"/>
  <c r="K13" i="80"/>
  <c r="H13" i="80"/>
  <c r="E13" i="80"/>
  <c r="K12" i="80"/>
  <c r="H12" i="80"/>
  <c r="E12" i="80"/>
  <c r="K11" i="80"/>
  <c r="H11" i="80"/>
  <c r="E11" i="80"/>
  <c r="K10" i="80"/>
  <c r="H10" i="80"/>
  <c r="E10" i="80"/>
  <c r="K9" i="80"/>
  <c r="H9" i="80"/>
  <c r="E9" i="80"/>
  <c r="K8" i="80"/>
  <c r="H8" i="80"/>
  <c r="E8" i="80"/>
  <c r="K7" i="80"/>
  <c r="H7" i="80"/>
  <c r="E7" i="80"/>
  <c r="B26" i="79"/>
  <c r="K24" i="79"/>
  <c r="H24" i="79"/>
  <c r="E24" i="79"/>
  <c r="K23" i="79"/>
  <c r="H23" i="79"/>
  <c r="E23" i="79"/>
  <c r="I20" i="79"/>
  <c r="J20" i="79"/>
  <c r="F20" i="79"/>
  <c r="G20" i="79"/>
  <c r="H20" i="79"/>
  <c r="C20" i="79"/>
  <c r="D20" i="79"/>
  <c r="K19" i="79"/>
  <c r="H19" i="79"/>
  <c r="E19" i="79"/>
  <c r="K18" i="79"/>
  <c r="H18" i="79"/>
  <c r="E18" i="79"/>
  <c r="K17" i="79"/>
  <c r="H17" i="79"/>
  <c r="E17" i="79"/>
  <c r="K16" i="79"/>
  <c r="H16" i="79"/>
  <c r="E16" i="79"/>
  <c r="K15" i="79"/>
  <c r="H15" i="79"/>
  <c r="E15" i="79"/>
  <c r="K14" i="79"/>
  <c r="H14" i="79"/>
  <c r="E14" i="79"/>
  <c r="K13" i="79"/>
  <c r="H13" i="79"/>
  <c r="E13" i="79"/>
  <c r="K12" i="79"/>
  <c r="H12" i="79"/>
  <c r="E12" i="79"/>
  <c r="K11" i="79"/>
  <c r="H11" i="79"/>
  <c r="E11" i="79"/>
  <c r="K10" i="79"/>
  <c r="H10" i="79"/>
  <c r="E10" i="79"/>
  <c r="K9" i="79"/>
  <c r="H9" i="79"/>
  <c r="E9" i="79"/>
  <c r="K8" i="79"/>
  <c r="H8" i="79"/>
  <c r="E8" i="79"/>
  <c r="K7" i="79"/>
  <c r="H7" i="79"/>
  <c r="E7" i="79"/>
  <c r="B26" i="78"/>
  <c r="K24" i="78"/>
  <c r="H24" i="78"/>
  <c r="E24" i="78"/>
  <c r="K23" i="78"/>
  <c r="H23" i="78"/>
  <c r="E23" i="78"/>
  <c r="J20" i="78"/>
  <c r="G20" i="78"/>
  <c r="H20" i="78"/>
  <c r="C20" i="78"/>
  <c r="D20" i="78"/>
  <c r="K19" i="78"/>
  <c r="H19" i="78"/>
  <c r="E19" i="78"/>
  <c r="K18" i="78"/>
  <c r="H18" i="78"/>
  <c r="E18" i="78"/>
  <c r="K17" i="78"/>
  <c r="H17" i="78"/>
  <c r="E17" i="78"/>
  <c r="K16" i="78"/>
  <c r="H16" i="78"/>
  <c r="E16" i="78"/>
  <c r="K15" i="78"/>
  <c r="H15" i="78"/>
  <c r="E15" i="78"/>
  <c r="K14" i="78"/>
  <c r="H14" i="78"/>
  <c r="E14" i="78"/>
  <c r="K13" i="78"/>
  <c r="H13" i="78"/>
  <c r="E13" i="78"/>
  <c r="K12" i="78"/>
  <c r="H12" i="78"/>
  <c r="E12" i="78"/>
  <c r="K11" i="78"/>
  <c r="H11" i="78"/>
  <c r="E11" i="78"/>
  <c r="K10" i="78"/>
  <c r="H10" i="78"/>
  <c r="E10" i="78"/>
  <c r="K9" i="78"/>
  <c r="H9" i="78"/>
  <c r="E9" i="78"/>
  <c r="K8" i="78"/>
  <c r="H8" i="78"/>
  <c r="E8" i="78"/>
  <c r="K7" i="78"/>
  <c r="H7" i="78"/>
  <c r="E7" i="78"/>
  <c r="B26" i="77"/>
  <c r="K24" i="77"/>
  <c r="H24" i="77"/>
  <c r="E24" i="77"/>
  <c r="K23" i="77"/>
  <c r="H23" i="77"/>
  <c r="E23" i="77"/>
  <c r="I20" i="77"/>
  <c r="J20" i="77"/>
  <c r="F20" i="77"/>
  <c r="G20" i="77"/>
  <c r="C20" i="77"/>
  <c r="D20" i="77"/>
  <c r="K19" i="77"/>
  <c r="H19" i="77"/>
  <c r="E19" i="77"/>
  <c r="K18" i="77"/>
  <c r="H18" i="77"/>
  <c r="E18" i="77"/>
  <c r="K17" i="77"/>
  <c r="H17" i="77"/>
  <c r="E17" i="77"/>
  <c r="K16" i="77"/>
  <c r="H16" i="77"/>
  <c r="E16" i="77"/>
  <c r="K15" i="77"/>
  <c r="H15" i="77"/>
  <c r="E15" i="77"/>
  <c r="K14" i="77"/>
  <c r="H14" i="77"/>
  <c r="E14" i="77"/>
  <c r="K13" i="77"/>
  <c r="H13" i="77"/>
  <c r="E13" i="77"/>
  <c r="K12" i="77"/>
  <c r="H12" i="77"/>
  <c r="E12" i="77"/>
  <c r="K11" i="77"/>
  <c r="H11" i="77"/>
  <c r="E11" i="77"/>
  <c r="K10" i="77"/>
  <c r="H10" i="77"/>
  <c r="E10" i="77"/>
  <c r="K9" i="77"/>
  <c r="H9" i="77"/>
  <c r="E9" i="77"/>
  <c r="K8" i="77"/>
  <c r="H8" i="77"/>
  <c r="E8" i="77"/>
  <c r="K7" i="77"/>
  <c r="H7" i="77"/>
  <c r="E7" i="77"/>
  <c r="B26" i="76"/>
  <c r="K24" i="76"/>
  <c r="H24" i="76"/>
  <c r="E24" i="76"/>
  <c r="K23" i="76"/>
  <c r="H23" i="76"/>
  <c r="E23" i="76"/>
  <c r="I20" i="76"/>
  <c r="J20" i="76"/>
  <c r="F20" i="76"/>
  <c r="G20" i="76"/>
  <c r="H20" i="76" s="1"/>
  <c r="C20" i="76"/>
  <c r="D20" i="76"/>
  <c r="K19" i="76"/>
  <c r="H19" i="76"/>
  <c r="E19" i="76"/>
  <c r="K18" i="76"/>
  <c r="H18" i="76"/>
  <c r="E18" i="76"/>
  <c r="K17" i="76"/>
  <c r="H17" i="76"/>
  <c r="E17" i="76"/>
  <c r="K16" i="76"/>
  <c r="H16" i="76"/>
  <c r="E16" i="76"/>
  <c r="K15" i="76"/>
  <c r="H15" i="76"/>
  <c r="E15" i="76"/>
  <c r="K14" i="76"/>
  <c r="H14" i="76"/>
  <c r="E14" i="76"/>
  <c r="K13" i="76"/>
  <c r="H13" i="76"/>
  <c r="E13" i="76"/>
  <c r="K12" i="76"/>
  <c r="H12" i="76"/>
  <c r="E12" i="76"/>
  <c r="K11" i="76"/>
  <c r="H11" i="76"/>
  <c r="E11" i="76"/>
  <c r="K10" i="76"/>
  <c r="H10" i="76"/>
  <c r="E10" i="76"/>
  <c r="K9" i="76"/>
  <c r="H9" i="76"/>
  <c r="E9" i="76"/>
  <c r="K8" i="76"/>
  <c r="H8" i="76"/>
  <c r="E8" i="76"/>
  <c r="K7" i="76"/>
  <c r="H7" i="76"/>
  <c r="E7" i="76"/>
  <c r="B26" i="75"/>
  <c r="K24" i="75"/>
  <c r="H24" i="75"/>
  <c r="E24" i="75"/>
  <c r="K23" i="75"/>
  <c r="H23" i="75"/>
  <c r="E23" i="75"/>
  <c r="I20" i="75"/>
  <c r="J20" i="75"/>
  <c r="F20" i="75"/>
  <c r="G20" i="75"/>
  <c r="C20" i="75"/>
  <c r="D20" i="75"/>
  <c r="K19" i="75"/>
  <c r="H19" i="75"/>
  <c r="E19" i="75"/>
  <c r="K18" i="75"/>
  <c r="H18" i="75"/>
  <c r="E18" i="75"/>
  <c r="K17" i="75"/>
  <c r="H17" i="75"/>
  <c r="E17" i="75"/>
  <c r="K16" i="75"/>
  <c r="H16" i="75"/>
  <c r="E16" i="75"/>
  <c r="K15" i="75"/>
  <c r="H15" i="75"/>
  <c r="E15" i="75"/>
  <c r="K14" i="75"/>
  <c r="H14" i="75"/>
  <c r="E14" i="75"/>
  <c r="K13" i="75"/>
  <c r="H13" i="75"/>
  <c r="E13" i="75"/>
  <c r="K12" i="75"/>
  <c r="H12" i="75"/>
  <c r="E12" i="75"/>
  <c r="K11" i="75"/>
  <c r="H11" i="75"/>
  <c r="E11" i="75"/>
  <c r="K10" i="75"/>
  <c r="H10" i="75"/>
  <c r="E10" i="75"/>
  <c r="K9" i="75"/>
  <c r="H9" i="75"/>
  <c r="E9" i="75"/>
  <c r="K8" i="75"/>
  <c r="H8" i="75"/>
  <c r="E8" i="75"/>
  <c r="K7" i="75"/>
  <c r="H7" i="75"/>
  <c r="E7" i="75"/>
  <c r="B26" i="74"/>
  <c r="K24" i="74"/>
  <c r="H24" i="74"/>
  <c r="E24" i="74"/>
  <c r="H23" i="74"/>
  <c r="E23" i="74"/>
  <c r="I20" i="74"/>
  <c r="J20" i="74"/>
  <c r="F20" i="74"/>
  <c r="G20" i="74"/>
  <c r="C20" i="74"/>
  <c r="E20" i="74" s="1"/>
  <c r="D20" i="74"/>
  <c r="K19" i="74"/>
  <c r="H19" i="74"/>
  <c r="E19" i="74"/>
  <c r="K18" i="74"/>
  <c r="H18" i="74"/>
  <c r="E18" i="74"/>
  <c r="K17" i="74"/>
  <c r="H17" i="74"/>
  <c r="E17" i="74"/>
  <c r="K16" i="74"/>
  <c r="H16" i="74"/>
  <c r="E16" i="74"/>
  <c r="K15" i="74"/>
  <c r="H15" i="74"/>
  <c r="E15" i="74"/>
  <c r="K14" i="74"/>
  <c r="H14" i="74"/>
  <c r="E14" i="74"/>
  <c r="K13" i="74"/>
  <c r="H13" i="74"/>
  <c r="E13" i="74"/>
  <c r="K12" i="74"/>
  <c r="H12" i="74"/>
  <c r="E12" i="74"/>
  <c r="K11" i="74"/>
  <c r="H11" i="74"/>
  <c r="E11" i="74"/>
  <c r="K10" i="74"/>
  <c r="H10" i="74"/>
  <c r="E10" i="74"/>
  <c r="K9" i="74"/>
  <c r="H9" i="74"/>
  <c r="E9" i="74"/>
  <c r="K8" i="74"/>
  <c r="H8" i="74"/>
  <c r="E8" i="74"/>
  <c r="K7" i="74"/>
  <c r="H7" i="74"/>
  <c r="E7" i="74"/>
  <c r="B26" i="73"/>
  <c r="K24" i="73"/>
  <c r="H24" i="73"/>
  <c r="E24" i="73"/>
  <c r="K23" i="73"/>
  <c r="H23" i="73"/>
  <c r="E23" i="73"/>
  <c r="I20" i="73"/>
  <c r="K20" i="73" s="1"/>
  <c r="J20" i="73"/>
  <c r="F20" i="73"/>
  <c r="G20" i="73"/>
  <c r="C20" i="73"/>
  <c r="E20" i="73" s="1"/>
  <c r="D20" i="73"/>
  <c r="K19" i="73"/>
  <c r="H19" i="73"/>
  <c r="E19" i="73"/>
  <c r="K18" i="73"/>
  <c r="H18" i="73"/>
  <c r="E18" i="73"/>
  <c r="K17" i="73"/>
  <c r="H17" i="73"/>
  <c r="K16" i="73"/>
  <c r="H16" i="73"/>
  <c r="E16" i="73"/>
  <c r="K15" i="73"/>
  <c r="H15" i="73"/>
  <c r="E15" i="73"/>
  <c r="K14" i="73"/>
  <c r="H14" i="73"/>
  <c r="E14" i="73"/>
  <c r="K13" i="73"/>
  <c r="H13" i="73"/>
  <c r="E13" i="73"/>
  <c r="K12" i="73"/>
  <c r="H12" i="73"/>
  <c r="E12" i="73"/>
  <c r="K11" i="73"/>
  <c r="H11" i="73"/>
  <c r="E11" i="73"/>
  <c r="K10" i="73"/>
  <c r="H10" i="73"/>
  <c r="E10" i="73"/>
  <c r="K9" i="73"/>
  <c r="H9" i="73"/>
  <c r="E9" i="73"/>
  <c r="K8" i="73"/>
  <c r="H8" i="73"/>
  <c r="E8" i="73"/>
  <c r="K7" i="73"/>
  <c r="H7" i="73"/>
  <c r="E7" i="73"/>
  <c r="B26" i="72"/>
  <c r="K24" i="72"/>
  <c r="H24" i="72"/>
  <c r="E24" i="72"/>
  <c r="K23" i="72"/>
  <c r="H23" i="72"/>
  <c r="E23" i="72"/>
  <c r="J20" i="72"/>
  <c r="F20" i="72"/>
  <c r="G20" i="72"/>
  <c r="C20" i="72"/>
  <c r="E20" i="72" s="1"/>
  <c r="D20" i="72"/>
  <c r="K19" i="72"/>
  <c r="H19" i="72"/>
  <c r="E19" i="72"/>
  <c r="K18" i="72"/>
  <c r="H18" i="72"/>
  <c r="E18" i="72"/>
  <c r="K17" i="72"/>
  <c r="H17" i="72"/>
  <c r="E17" i="72"/>
  <c r="K16" i="72"/>
  <c r="H16" i="72"/>
  <c r="E16" i="72"/>
  <c r="K15" i="72"/>
  <c r="H15" i="72"/>
  <c r="E15" i="72"/>
  <c r="K14" i="72"/>
  <c r="H14" i="72"/>
  <c r="E14" i="72"/>
  <c r="K13" i="72"/>
  <c r="H13" i="72"/>
  <c r="E13" i="72"/>
  <c r="K12" i="72"/>
  <c r="H12" i="72"/>
  <c r="E12" i="72"/>
  <c r="K11" i="72"/>
  <c r="H11" i="72"/>
  <c r="E11" i="72"/>
  <c r="K10" i="72"/>
  <c r="H10" i="72"/>
  <c r="E10" i="72"/>
  <c r="K9" i="72"/>
  <c r="H9" i="72"/>
  <c r="E9" i="72"/>
  <c r="K8" i="72"/>
  <c r="H8" i="72"/>
  <c r="E8" i="72"/>
  <c r="K7" i="72"/>
  <c r="H7" i="72"/>
  <c r="E7" i="72"/>
  <c r="B26" i="71"/>
  <c r="K24" i="71"/>
  <c r="H24" i="71"/>
  <c r="E24" i="71"/>
  <c r="K23" i="71"/>
  <c r="H23" i="71"/>
  <c r="E23" i="71"/>
  <c r="I20" i="71"/>
  <c r="K20" i="71" s="1"/>
  <c r="J20" i="71"/>
  <c r="G20" i="71"/>
  <c r="C20" i="71"/>
  <c r="D20" i="71"/>
  <c r="K19" i="71"/>
  <c r="H19" i="71"/>
  <c r="E19" i="71"/>
  <c r="K18" i="71"/>
  <c r="H18" i="71"/>
  <c r="E18" i="71"/>
  <c r="K17" i="71"/>
  <c r="H17" i="71"/>
  <c r="E17" i="71"/>
  <c r="K16" i="71"/>
  <c r="H16" i="71"/>
  <c r="E16" i="71"/>
  <c r="K15" i="71"/>
  <c r="H15" i="71"/>
  <c r="E15" i="71"/>
  <c r="K14" i="71"/>
  <c r="H14" i="71"/>
  <c r="E14" i="71"/>
  <c r="K13" i="71"/>
  <c r="H13" i="71"/>
  <c r="E13" i="71"/>
  <c r="K12" i="71"/>
  <c r="H12" i="71"/>
  <c r="E12" i="71"/>
  <c r="K11" i="71"/>
  <c r="H11" i="71"/>
  <c r="E11" i="71"/>
  <c r="K10" i="71"/>
  <c r="H10" i="71"/>
  <c r="E10" i="71"/>
  <c r="K9" i="71"/>
  <c r="H9" i="71"/>
  <c r="E9" i="71"/>
  <c r="K8" i="71"/>
  <c r="H8" i="71"/>
  <c r="E8" i="71"/>
  <c r="K7" i="71"/>
  <c r="H7" i="71"/>
  <c r="E7" i="71"/>
  <c r="B26" i="70"/>
  <c r="K24" i="70"/>
  <c r="H24" i="70"/>
  <c r="E24" i="70"/>
  <c r="K23" i="70"/>
  <c r="H23" i="70"/>
  <c r="E23" i="70"/>
  <c r="I20" i="70"/>
  <c r="J20" i="70"/>
  <c r="F20" i="70"/>
  <c r="G20" i="70"/>
  <c r="C20" i="70"/>
  <c r="D20" i="70"/>
  <c r="E20" i="70" s="1"/>
  <c r="K19" i="70"/>
  <c r="H19" i="70"/>
  <c r="E19" i="70"/>
  <c r="K18" i="70"/>
  <c r="H18" i="70"/>
  <c r="E18" i="70"/>
  <c r="K17" i="70"/>
  <c r="H17" i="70"/>
  <c r="E17" i="70"/>
  <c r="K16" i="70"/>
  <c r="H16" i="70"/>
  <c r="E16" i="70"/>
  <c r="K15" i="70"/>
  <c r="H15" i="70"/>
  <c r="E15" i="70"/>
  <c r="K14" i="70"/>
  <c r="H14" i="70"/>
  <c r="E14" i="70"/>
  <c r="K13" i="70"/>
  <c r="H13" i="70"/>
  <c r="E13" i="70"/>
  <c r="K12" i="70"/>
  <c r="H12" i="70"/>
  <c r="E12" i="70"/>
  <c r="K11" i="70"/>
  <c r="H11" i="70"/>
  <c r="E11" i="70"/>
  <c r="K10" i="70"/>
  <c r="H10" i="70"/>
  <c r="E10" i="70"/>
  <c r="K9" i="70"/>
  <c r="H9" i="70"/>
  <c r="E9" i="70"/>
  <c r="K8" i="70"/>
  <c r="H8" i="70"/>
  <c r="E8" i="70"/>
  <c r="K7" i="70"/>
  <c r="H7" i="70"/>
  <c r="E7" i="70"/>
  <c r="B26" i="69"/>
  <c r="K24" i="69"/>
  <c r="H24" i="69"/>
  <c r="E24" i="69"/>
  <c r="K23" i="69"/>
  <c r="H23" i="69"/>
  <c r="E23" i="69"/>
  <c r="I20" i="69"/>
  <c r="J20" i="69"/>
  <c r="K20" i="69" s="1"/>
  <c r="G20" i="69"/>
  <c r="H20" i="69"/>
  <c r="C20" i="69"/>
  <c r="D20" i="69"/>
  <c r="K19" i="69"/>
  <c r="H19" i="69"/>
  <c r="E19" i="69"/>
  <c r="K18" i="69"/>
  <c r="H18" i="69"/>
  <c r="E18" i="69"/>
  <c r="K17" i="69"/>
  <c r="H17" i="69"/>
  <c r="E17" i="69"/>
  <c r="K16" i="69"/>
  <c r="H16" i="69"/>
  <c r="E16" i="69"/>
  <c r="K15" i="69"/>
  <c r="H15" i="69"/>
  <c r="E15" i="69"/>
  <c r="K14" i="69"/>
  <c r="H14" i="69"/>
  <c r="E14" i="69"/>
  <c r="K13" i="69"/>
  <c r="H13" i="69"/>
  <c r="E13" i="69"/>
  <c r="K12" i="69"/>
  <c r="H12" i="69"/>
  <c r="E12" i="69"/>
  <c r="K11" i="69"/>
  <c r="H11" i="69"/>
  <c r="E11" i="69"/>
  <c r="K10" i="69"/>
  <c r="H10" i="69"/>
  <c r="E10" i="69"/>
  <c r="K9" i="69"/>
  <c r="H9" i="69"/>
  <c r="E9" i="69"/>
  <c r="K8" i="69"/>
  <c r="H8" i="69"/>
  <c r="E8" i="69"/>
  <c r="K7" i="69"/>
  <c r="H7" i="69"/>
  <c r="E7" i="69"/>
  <c r="B26" i="68"/>
  <c r="K24" i="68"/>
  <c r="H24" i="68"/>
  <c r="E24" i="68"/>
  <c r="K23" i="68"/>
  <c r="H23" i="68"/>
  <c r="E23" i="68"/>
  <c r="I20" i="68"/>
  <c r="J20" i="68"/>
  <c r="G20" i="68"/>
  <c r="H20" i="68"/>
  <c r="C20" i="68"/>
  <c r="E20" i="68" s="1"/>
  <c r="D20" i="68"/>
  <c r="K19" i="68"/>
  <c r="H19" i="68"/>
  <c r="E19" i="68"/>
  <c r="K18" i="68"/>
  <c r="H18" i="68"/>
  <c r="E18" i="68"/>
  <c r="K17" i="68"/>
  <c r="H17" i="68"/>
  <c r="E17" i="68"/>
  <c r="K16" i="68"/>
  <c r="H16" i="68"/>
  <c r="E16" i="68"/>
  <c r="K15" i="68"/>
  <c r="H15" i="68"/>
  <c r="E15" i="68"/>
  <c r="K14" i="68"/>
  <c r="H14" i="68"/>
  <c r="E14" i="68"/>
  <c r="K13" i="68"/>
  <c r="H13" i="68"/>
  <c r="E13" i="68"/>
  <c r="K12" i="68"/>
  <c r="H12" i="68"/>
  <c r="E12" i="68"/>
  <c r="K11" i="68"/>
  <c r="H11" i="68"/>
  <c r="E11" i="68"/>
  <c r="K10" i="68"/>
  <c r="H10" i="68"/>
  <c r="E10" i="68"/>
  <c r="K9" i="68"/>
  <c r="H9" i="68"/>
  <c r="E9" i="68"/>
  <c r="K8" i="68"/>
  <c r="H8" i="68"/>
  <c r="E8" i="68"/>
  <c r="K7" i="68"/>
  <c r="H7" i="68"/>
  <c r="B26" i="67"/>
  <c r="K24" i="67"/>
  <c r="H24" i="67"/>
  <c r="E24" i="67"/>
  <c r="K23" i="67"/>
  <c r="H23" i="67"/>
  <c r="E23" i="67"/>
  <c r="I20" i="67"/>
  <c r="K20" i="67" s="1"/>
  <c r="J20" i="67"/>
  <c r="F20" i="67"/>
  <c r="G20" i="67"/>
  <c r="C20" i="67"/>
  <c r="D20" i="67"/>
  <c r="K19" i="67"/>
  <c r="H19" i="67"/>
  <c r="E19" i="67"/>
  <c r="K18" i="67"/>
  <c r="H18" i="67"/>
  <c r="E18" i="67"/>
  <c r="K17" i="67"/>
  <c r="H17" i="67"/>
  <c r="E17" i="67"/>
  <c r="K16" i="67"/>
  <c r="H16" i="67"/>
  <c r="E16" i="67"/>
  <c r="K15" i="67"/>
  <c r="H15" i="67"/>
  <c r="E15" i="67"/>
  <c r="K14" i="67"/>
  <c r="H14" i="67"/>
  <c r="E14" i="67"/>
  <c r="K13" i="67"/>
  <c r="H13" i="67"/>
  <c r="E13" i="67"/>
  <c r="K12" i="67"/>
  <c r="H12" i="67"/>
  <c r="E12" i="67"/>
  <c r="K11" i="67"/>
  <c r="H11" i="67"/>
  <c r="E11" i="67"/>
  <c r="K10" i="67"/>
  <c r="H10" i="67"/>
  <c r="E10" i="67"/>
  <c r="K9" i="67"/>
  <c r="H9" i="67"/>
  <c r="E9" i="67"/>
  <c r="K8" i="67"/>
  <c r="H8" i="67"/>
  <c r="E8" i="67"/>
  <c r="K7" i="67"/>
  <c r="H7" i="67"/>
  <c r="E7" i="67"/>
  <c r="B26" i="66"/>
  <c r="K24" i="66"/>
  <c r="H24" i="66"/>
  <c r="E24" i="66"/>
  <c r="K23" i="66"/>
  <c r="H23" i="66"/>
  <c r="E23" i="66"/>
  <c r="I20" i="66"/>
  <c r="K20" i="66" s="1"/>
  <c r="J20" i="66"/>
  <c r="G20" i="66"/>
  <c r="H20" i="66"/>
  <c r="C20" i="66"/>
  <c r="D20" i="66"/>
  <c r="E20" i="66"/>
  <c r="K19" i="66"/>
  <c r="H19" i="66"/>
  <c r="E19" i="66"/>
  <c r="K18" i="66"/>
  <c r="H18" i="66"/>
  <c r="E18" i="66"/>
  <c r="K17" i="66"/>
  <c r="H17" i="66"/>
  <c r="E17" i="66"/>
  <c r="K16" i="66"/>
  <c r="H16" i="66"/>
  <c r="E16" i="66"/>
  <c r="K15" i="66"/>
  <c r="H15" i="66"/>
  <c r="E15" i="66"/>
  <c r="K14" i="66"/>
  <c r="H14" i="66"/>
  <c r="E14" i="66"/>
  <c r="K13" i="66"/>
  <c r="H13" i="66"/>
  <c r="E13" i="66"/>
  <c r="K12" i="66"/>
  <c r="H12" i="66"/>
  <c r="E12" i="66"/>
  <c r="K11" i="66"/>
  <c r="H11" i="66"/>
  <c r="E11" i="66"/>
  <c r="K10" i="66"/>
  <c r="H10" i="66"/>
  <c r="E10" i="66"/>
  <c r="K9" i="66"/>
  <c r="H9" i="66"/>
  <c r="E9" i="66"/>
  <c r="K8" i="66"/>
  <c r="H8" i="66"/>
  <c r="E8" i="66"/>
  <c r="K7" i="66"/>
  <c r="H7" i="66"/>
  <c r="E7" i="66"/>
  <c r="B26" i="65"/>
  <c r="K24" i="65"/>
  <c r="H24" i="65"/>
  <c r="E24" i="65"/>
  <c r="K23" i="65"/>
  <c r="H23" i="65"/>
  <c r="E23" i="65"/>
  <c r="I20" i="65"/>
  <c r="J20" i="65"/>
  <c r="F20" i="65"/>
  <c r="G20" i="65"/>
  <c r="D20" i="65"/>
  <c r="K19" i="65"/>
  <c r="H19" i="65"/>
  <c r="E19" i="65"/>
  <c r="K18" i="65"/>
  <c r="H18" i="65"/>
  <c r="E18" i="65"/>
  <c r="K17" i="65"/>
  <c r="H17" i="65"/>
  <c r="E17" i="65"/>
  <c r="K16" i="65"/>
  <c r="H16" i="65"/>
  <c r="E16" i="65"/>
  <c r="K15" i="65"/>
  <c r="H15" i="65"/>
  <c r="E15" i="65"/>
  <c r="K14" i="65"/>
  <c r="H14" i="65"/>
  <c r="E14" i="65"/>
  <c r="K13" i="65"/>
  <c r="H13" i="65"/>
  <c r="E13" i="65"/>
  <c r="K12" i="65"/>
  <c r="H12" i="65"/>
  <c r="E12" i="65"/>
  <c r="K11" i="65"/>
  <c r="H11" i="65"/>
  <c r="E11" i="65"/>
  <c r="K10" i="65"/>
  <c r="H10" i="65"/>
  <c r="E10" i="65"/>
  <c r="K9" i="65"/>
  <c r="H9" i="65"/>
  <c r="E9" i="65"/>
  <c r="K8" i="65"/>
  <c r="H8" i="65"/>
  <c r="E8" i="65"/>
  <c r="K7" i="65"/>
  <c r="H7" i="65"/>
  <c r="B26" i="64"/>
  <c r="K24" i="64"/>
  <c r="H24" i="64"/>
  <c r="E24" i="64"/>
  <c r="K23" i="64"/>
  <c r="H23" i="64"/>
  <c r="E23" i="64"/>
  <c r="I20" i="64"/>
  <c r="F20" i="64"/>
  <c r="H20" i="64" s="1"/>
  <c r="G20" i="64"/>
  <c r="C20" i="64"/>
  <c r="D20" i="64"/>
  <c r="E20" i="64" s="1"/>
  <c r="K19" i="64"/>
  <c r="H19" i="64"/>
  <c r="E19" i="64"/>
  <c r="K18" i="64"/>
  <c r="H18" i="64"/>
  <c r="E18" i="64"/>
  <c r="K17" i="64"/>
  <c r="H17" i="64"/>
  <c r="E17" i="64"/>
  <c r="K16" i="64"/>
  <c r="H16" i="64"/>
  <c r="E16" i="64"/>
  <c r="K15" i="64"/>
  <c r="H15" i="64"/>
  <c r="E15" i="64"/>
  <c r="K14" i="64"/>
  <c r="H14" i="64"/>
  <c r="E14" i="64"/>
  <c r="K13" i="64"/>
  <c r="H13" i="64"/>
  <c r="E13" i="64"/>
  <c r="K12" i="64"/>
  <c r="H12" i="64"/>
  <c r="E12" i="64"/>
  <c r="K11" i="64"/>
  <c r="H11" i="64"/>
  <c r="E11" i="64"/>
  <c r="K10" i="64"/>
  <c r="H10" i="64"/>
  <c r="E10" i="64"/>
  <c r="K9" i="64"/>
  <c r="H9" i="64"/>
  <c r="E9" i="64"/>
  <c r="K8" i="64"/>
  <c r="H8" i="64"/>
  <c r="E8" i="64"/>
  <c r="K7" i="64"/>
  <c r="H7" i="64"/>
  <c r="E7" i="64"/>
  <c r="B26" i="63"/>
  <c r="K24" i="63"/>
  <c r="H24" i="63"/>
  <c r="E24" i="63"/>
  <c r="K23" i="63"/>
  <c r="H23" i="63"/>
  <c r="E23" i="63"/>
  <c r="I20" i="63"/>
  <c r="J20" i="63"/>
  <c r="K20" i="63" s="1"/>
  <c r="C20" i="63"/>
  <c r="D20" i="63"/>
  <c r="K19" i="63"/>
  <c r="H19" i="63"/>
  <c r="E19" i="63"/>
  <c r="K18" i="63"/>
  <c r="H18" i="63"/>
  <c r="E18" i="63"/>
  <c r="K17" i="63"/>
  <c r="H17" i="63"/>
  <c r="E17" i="63"/>
  <c r="K16" i="63"/>
  <c r="H16" i="63"/>
  <c r="E16" i="63"/>
  <c r="K15" i="63"/>
  <c r="H15" i="63"/>
  <c r="E15" i="63"/>
  <c r="K14" i="63"/>
  <c r="H14" i="63"/>
  <c r="E14" i="63"/>
  <c r="K13" i="63"/>
  <c r="H13" i="63"/>
  <c r="E13" i="63"/>
  <c r="K12" i="63"/>
  <c r="H12" i="63"/>
  <c r="E12" i="63"/>
  <c r="K11" i="63"/>
  <c r="H11" i="63"/>
  <c r="E11" i="63"/>
  <c r="K10" i="63"/>
  <c r="H10" i="63"/>
  <c r="E10" i="63"/>
  <c r="K9" i="63"/>
  <c r="H9" i="63"/>
  <c r="E9" i="63"/>
  <c r="K8" i="63"/>
  <c r="H8" i="63"/>
  <c r="E8" i="63"/>
  <c r="K7" i="63"/>
  <c r="H7" i="63"/>
  <c r="E7" i="63"/>
  <c r="B26" i="62"/>
  <c r="K24" i="62"/>
  <c r="H24" i="62"/>
  <c r="E24" i="62"/>
  <c r="K23" i="62"/>
  <c r="H23" i="62"/>
  <c r="E23" i="62"/>
  <c r="I20" i="62"/>
  <c r="J20" i="62"/>
  <c r="G20" i="62"/>
  <c r="H20" i="62"/>
  <c r="C20" i="62"/>
  <c r="E20" i="62" s="1"/>
  <c r="D20" i="62"/>
  <c r="K19" i="62"/>
  <c r="H19" i="62"/>
  <c r="E19" i="62"/>
  <c r="K18" i="62"/>
  <c r="H18" i="62"/>
  <c r="E18" i="62"/>
  <c r="K17" i="62"/>
  <c r="H17" i="62"/>
  <c r="E17" i="62"/>
  <c r="K16" i="62"/>
  <c r="H16" i="62"/>
  <c r="E16" i="62"/>
  <c r="K15" i="62"/>
  <c r="H15" i="62"/>
  <c r="E15" i="62"/>
  <c r="K14" i="62"/>
  <c r="H14" i="62"/>
  <c r="E14" i="62"/>
  <c r="K13" i="62"/>
  <c r="H13" i="62"/>
  <c r="E13" i="62"/>
  <c r="K12" i="62"/>
  <c r="H12" i="62"/>
  <c r="E12" i="62"/>
  <c r="K11" i="62"/>
  <c r="H11" i="62"/>
  <c r="E11" i="62"/>
  <c r="K10" i="62"/>
  <c r="H10" i="62"/>
  <c r="E10" i="62"/>
  <c r="K9" i="62"/>
  <c r="H9" i="62"/>
  <c r="E9" i="62"/>
  <c r="K8" i="62"/>
  <c r="H8" i="62"/>
  <c r="E8" i="62"/>
  <c r="K7" i="62"/>
  <c r="H7" i="62"/>
  <c r="E7" i="62"/>
  <c r="B26" i="61"/>
  <c r="K24" i="61"/>
  <c r="H24" i="61"/>
  <c r="E24" i="61"/>
  <c r="K23" i="61"/>
  <c r="H23" i="61"/>
  <c r="E23" i="61"/>
  <c r="I20" i="61"/>
  <c r="J20" i="61"/>
  <c r="K20" i="61"/>
  <c r="F20" i="61"/>
  <c r="G20" i="61"/>
  <c r="C20" i="61"/>
  <c r="D20" i="61"/>
  <c r="K19" i="61"/>
  <c r="H19" i="61"/>
  <c r="E19" i="61"/>
  <c r="K18" i="61"/>
  <c r="H18" i="61"/>
  <c r="E18" i="61"/>
  <c r="K17" i="61"/>
  <c r="H17" i="61"/>
  <c r="E17" i="61"/>
  <c r="K16" i="61"/>
  <c r="H16" i="61"/>
  <c r="E16" i="61"/>
  <c r="K15" i="61"/>
  <c r="H15" i="61"/>
  <c r="E15" i="61"/>
  <c r="K14" i="61"/>
  <c r="H14" i="61"/>
  <c r="E14" i="61"/>
  <c r="K13" i="61"/>
  <c r="H13" i="61"/>
  <c r="E13" i="61"/>
  <c r="K12" i="61"/>
  <c r="H12" i="61"/>
  <c r="E12" i="61"/>
  <c r="K11" i="61"/>
  <c r="H11" i="61"/>
  <c r="E11" i="61"/>
  <c r="K10" i="61"/>
  <c r="H10" i="61"/>
  <c r="E10" i="61"/>
  <c r="K9" i="61"/>
  <c r="H9" i="61"/>
  <c r="E9" i="61"/>
  <c r="K8" i="61"/>
  <c r="H8" i="61"/>
  <c r="E8" i="61"/>
  <c r="K7" i="61"/>
  <c r="H7" i="61"/>
  <c r="E7" i="61"/>
  <c r="K24" i="60"/>
  <c r="H24" i="60"/>
  <c r="E24" i="60"/>
  <c r="K23" i="60"/>
  <c r="H23" i="60"/>
  <c r="E23" i="60"/>
  <c r="J20" i="60"/>
  <c r="F20" i="60"/>
  <c r="C20" i="60"/>
  <c r="D20" i="60"/>
  <c r="K19" i="60"/>
  <c r="H19" i="60"/>
  <c r="E19" i="60"/>
  <c r="K18" i="60"/>
  <c r="H18" i="60"/>
  <c r="E18" i="60"/>
  <c r="K17" i="60"/>
  <c r="H17" i="60"/>
  <c r="E17" i="60"/>
  <c r="K16" i="60"/>
  <c r="H16" i="60"/>
  <c r="E16" i="60"/>
  <c r="K15" i="60"/>
  <c r="H15" i="60"/>
  <c r="E15" i="60"/>
  <c r="K14" i="60"/>
  <c r="H14" i="60"/>
  <c r="E14" i="60"/>
  <c r="K13" i="60"/>
  <c r="H13" i="60"/>
  <c r="E13" i="60"/>
  <c r="K12" i="60"/>
  <c r="H12" i="60"/>
  <c r="E12" i="60"/>
  <c r="K11" i="60"/>
  <c r="H11" i="60"/>
  <c r="E11" i="60"/>
  <c r="K10" i="60"/>
  <c r="H10" i="60"/>
  <c r="E10" i="60"/>
  <c r="K9" i="60"/>
  <c r="H9" i="60"/>
  <c r="E9" i="60"/>
  <c r="K8" i="60"/>
  <c r="E8" i="60"/>
  <c r="K7" i="60"/>
  <c r="B26" i="59"/>
  <c r="K24" i="59"/>
  <c r="H24" i="59"/>
  <c r="E24" i="59"/>
  <c r="K23" i="59"/>
  <c r="H23" i="59"/>
  <c r="E23" i="59"/>
  <c r="I20" i="59"/>
  <c r="K20" i="59" s="1"/>
  <c r="G20" i="59"/>
  <c r="H20" i="59"/>
  <c r="C20" i="59"/>
  <c r="E20" i="59" s="1"/>
  <c r="D20" i="59"/>
  <c r="K19" i="59"/>
  <c r="H19" i="59"/>
  <c r="E19" i="59"/>
  <c r="K18" i="59"/>
  <c r="H18" i="59"/>
  <c r="E18" i="59"/>
  <c r="K17" i="59"/>
  <c r="H17" i="59"/>
  <c r="E17" i="59"/>
  <c r="K16" i="59"/>
  <c r="H16" i="59"/>
  <c r="E16" i="59"/>
  <c r="K15" i="59"/>
  <c r="H15" i="59"/>
  <c r="E15" i="59"/>
  <c r="K14" i="59"/>
  <c r="H14" i="59"/>
  <c r="E14" i="59"/>
  <c r="K13" i="59"/>
  <c r="H13" i="59"/>
  <c r="E13" i="59"/>
  <c r="K12" i="59"/>
  <c r="H12" i="59"/>
  <c r="E12" i="59"/>
  <c r="K11" i="59"/>
  <c r="H11" i="59"/>
  <c r="E11" i="59"/>
  <c r="K10" i="59"/>
  <c r="H10" i="59"/>
  <c r="E10" i="59"/>
  <c r="K9" i="59"/>
  <c r="H9" i="59"/>
  <c r="E9" i="59"/>
  <c r="K8" i="59"/>
  <c r="H8" i="59"/>
  <c r="E8" i="59"/>
  <c r="K7" i="59"/>
  <c r="H7" i="59"/>
  <c r="E7" i="59"/>
  <c r="B33" i="40"/>
  <c r="K31" i="40"/>
  <c r="H31" i="40"/>
  <c r="E31" i="40"/>
  <c r="K30" i="40"/>
  <c r="H30" i="40"/>
  <c r="E30" i="40"/>
  <c r="I27" i="40"/>
  <c r="K27" i="40" s="1"/>
  <c r="J27" i="40"/>
  <c r="F27" i="40"/>
  <c r="G27" i="40"/>
  <c r="C27" i="40"/>
  <c r="D27" i="40"/>
  <c r="K26" i="40"/>
  <c r="H26" i="40"/>
  <c r="E26" i="40"/>
  <c r="K25" i="40"/>
  <c r="H25" i="40"/>
  <c r="E25" i="40"/>
  <c r="K24" i="40"/>
  <c r="H24" i="40"/>
  <c r="E24" i="40"/>
  <c r="K23" i="40"/>
  <c r="H23" i="40"/>
  <c r="E23" i="40"/>
  <c r="K22" i="40"/>
  <c r="H22" i="40"/>
  <c r="E22" i="40"/>
  <c r="K21" i="40"/>
  <c r="H21" i="40"/>
  <c r="E21" i="40"/>
  <c r="H20" i="40"/>
  <c r="E20" i="40"/>
  <c r="K19" i="40"/>
  <c r="H19" i="40"/>
  <c r="E19" i="40"/>
  <c r="K18" i="40"/>
  <c r="H18" i="40"/>
  <c r="E18" i="40"/>
  <c r="K17" i="40"/>
  <c r="H17" i="40"/>
  <c r="E17" i="40"/>
  <c r="K16" i="40"/>
  <c r="H16" i="40"/>
  <c r="E16" i="40"/>
  <c r="K15" i="40"/>
  <c r="H15" i="40"/>
  <c r="E15" i="40"/>
  <c r="K14" i="40"/>
  <c r="H14" i="40"/>
  <c r="E14" i="40"/>
  <c r="C20" i="27"/>
  <c r="D20" i="27"/>
  <c r="C20" i="43"/>
  <c r="D20" i="43"/>
  <c r="C20" i="44"/>
  <c r="E20" i="44" s="1"/>
  <c r="D20" i="44"/>
  <c r="C20" i="42"/>
  <c r="D20" i="42"/>
  <c r="E20" i="42" s="1"/>
  <c r="I20" i="27"/>
  <c r="J20" i="27"/>
  <c r="I20" i="43"/>
  <c r="J20" i="43"/>
  <c r="I20" i="44"/>
  <c r="K20" i="44" s="1"/>
  <c r="J20" i="44"/>
  <c r="I20" i="42"/>
  <c r="J20" i="42"/>
  <c r="K20" i="42" s="1"/>
  <c r="F20" i="27"/>
  <c r="G20" i="27"/>
  <c r="F20" i="43"/>
  <c r="G20" i="43"/>
  <c r="H20" i="43"/>
  <c r="F20" i="44"/>
  <c r="G20" i="44"/>
  <c r="F20" i="42"/>
  <c r="H20" i="42" s="1"/>
  <c r="G20" i="42"/>
  <c r="B26" i="43"/>
  <c r="K24" i="43"/>
  <c r="H24" i="43"/>
  <c r="E24" i="43"/>
  <c r="K23" i="43"/>
  <c r="H23" i="43"/>
  <c r="E23" i="43"/>
  <c r="K19" i="43"/>
  <c r="H19" i="43"/>
  <c r="E19" i="43"/>
  <c r="K18" i="43"/>
  <c r="H18" i="43"/>
  <c r="E18" i="43"/>
  <c r="K17" i="43"/>
  <c r="H17" i="43"/>
  <c r="E17" i="43"/>
  <c r="K16" i="43"/>
  <c r="H16" i="43"/>
  <c r="E16" i="43"/>
  <c r="K15" i="43"/>
  <c r="H15" i="43"/>
  <c r="E15" i="43"/>
  <c r="K14" i="43"/>
  <c r="H14" i="43"/>
  <c r="E14" i="43"/>
  <c r="K13" i="43"/>
  <c r="H13" i="43"/>
  <c r="E13" i="43"/>
  <c r="K12" i="43"/>
  <c r="H12" i="43"/>
  <c r="E12" i="43"/>
  <c r="K11" i="43"/>
  <c r="H11" i="43"/>
  <c r="E11" i="43"/>
  <c r="K10" i="43"/>
  <c r="H10" i="43"/>
  <c r="E10" i="43"/>
  <c r="K9" i="43"/>
  <c r="H9" i="43"/>
  <c r="E9" i="43"/>
  <c r="K8" i="43"/>
  <c r="H8" i="43"/>
  <c r="E8" i="43"/>
  <c r="K7" i="43"/>
  <c r="H7" i="43"/>
  <c r="E7" i="43"/>
  <c r="B26" i="44"/>
  <c r="K24" i="44"/>
  <c r="H24" i="44"/>
  <c r="E24" i="44"/>
  <c r="K23" i="44"/>
  <c r="H23" i="44"/>
  <c r="E23" i="44"/>
  <c r="K19" i="44"/>
  <c r="H19" i="44"/>
  <c r="E19" i="44"/>
  <c r="K18" i="44"/>
  <c r="H18" i="44"/>
  <c r="E18" i="44"/>
  <c r="K17" i="44"/>
  <c r="H17" i="44"/>
  <c r="E17" i="44"/>
  <c r="K16" i="44"/>
  <c r="H16" i="44"/>
  <c r="E16" i="44"/>
  <c r="K15" i="44"/>
  <c r="H15" i="44"/>
  <c r="E15" i="44"/>
  <c r="K14" i="44"/>
  <c r="H14" i="44"/>
  <c r="E14" i="44"/>
  <c r="K13" i="44"/>
  <c r="H13" i="44"/>
  <c r="E13" i="44"/>
  <c r="K12" i="44"/>
  <c r="H12" i="44"/>
  <c r="E12" i="44"/>
  <c r="K11" i="44"/>
  <c r="H11" i="44"/>
  <c r="E11" i="44"/>
  <c r="K10" i="44"/>
  <c r="H10" i="44"/>
  <c r="E10" i="44"/>
  <c r="K9" i="44"/>
  <c r="H9" i="44"/>
  <c r="E9" i="44"/>
  <c r="K8" i="44"/>
  <c r="H8" i="44"/>
  <c r="E8" i="44"/>
  <c r="K7" i="44"/>
  <c r="H7" i="44"/>
  <c r="E7" i="44"/>
  <c r="B26" i="42"/>
  <c r="K24" i="42"/>
  <c r="H24" i="42"/>
  <c r="E24" i="42"/>
  <c r="K23" i="42"/>
  <c r="H23" i="42"/>
  <c r="E23" i="42"/>
  <c r="K19" i="42"/>
  <c r="H19" i="42"/>
  <c r="E19" i="42"/>
  <c r="K18" i="42"/>
  <c r="H18" i="42"/>
  <c r="E18" i="42"/>
  <c r="K17" i="42"/>
  <c r="H17" i="42"/>
  <c r="E17" i="42"/>
  <c r="K16" i="42"/>
  <c r="H16" i="42"/>
  <c r="E16" i="42"/>
  <c r="K15" i="42"/>
  <c r="H15" i="42"/>
  <c r="E15" i="42"/>
  <c r="K14" i="42"/>
  <c r="H14" i="42"/>
  <c r="E14" i="42"/>
  <c r="K13" i="42"/>
  <c r="H13" i="42"/>
  <c r="E13" i="42"/>
  <c r="K12" i="42"/>
  <c r="H12" i="42"/>
  <c r="E12" i="42"/>
  <c r="K11" i="42"/>
  <c r="H11" i="42"/>
  <c r="E11" i="42"/>
  <c r="K10" i="42"/>
  <c r="H10" i="42"/>
  <c r="E10" i="42"/>
  <c r="K9" i="42"/>
  <c r="H9" i="42"/>
  <c r="E9" i="42"/>
  <c r="K8" i="42"/>
  <c r="H8" i="42"/>
  <c r="E8" i="42"/>
  <c r="K7" i="42"/>
  <c r="H7" i="42"/>
  <c r="E7" i="42"/>
  <c r="B26" i="27"/>
  <c r="AD90" i="52"/>
  <c r="AD89" i="52"/>
  <c r="AD88" i="52"/>
  <c r="AD87" i="52"/>
  <c r="AD86" i="52"/>
  <c r="AD85" i="52"/>
  <c r="AD84" i="52"/>
  <c r="AD83" i="52"/>
  <c r="AD82" i="52"/>
  <c r="AD50" i="52"/>
  <c r="AD49" i="52"/>
  <c r="AD48" i="52"/>
  <c r="AD47" i="52"/>
  <c r="AD10" i="52"/>
  <c r="AD9" i="52"/>
  <c r="AD8" i="52"/>
  <c r="AD7" i="52"/>
  <c r="AD6" i="52"/>
  <c r="AD5" i="52"/>
  <c r="AD4" i="52"/>
  <c r="AD3" i="52"/>
  <c r="AD2" i="52"/>
  <c r="B90" i="52"/>
  <c r="B89" i="52"/>
  <c r="B88" i="52"/>
  <c r="B87" i="52"/>
  <c r="B86" i="52"/>
  <c r="B85" i="52"/>
  <c r="B84" i="52"/>
  <c r="B83" i="52"/>
  <c r="B82" i="52"/>
  <c r="B50" i="52"/>
  <c r="B49" i="52"/>
  <c r="B48" i="52"/>
  <c r="B47" i="52"/>
  <c r="B46" i="52"/>
  <c r="B45" i="52"/>
  <c r="B44" i="52"/>
  <c r="B43" i="52"/>
  <c r="B42" i="52"/>
  <c r="B11" i="52"/>
  <c r="B10" i="52"/>
  <c r="B9" i="52"/>
  <c r="B8" i="52"/>
  <c r="B7" i="52"/>
  <c r="B6" i="52"/>
  <c r="B5" i="52"/>
  <c r="B4" i="52"/>
  <c r="B3" i="52"/>
  <c r="B2" i="52"/>
  <c r="K24" i="27"/>
  <c r="K23" i="27"/>
  <c r="H24" i="27"/>
  <c r="H23" i="27"/>
  <c r="E24" i="27"/>
  <c r="E23" i="27"/>
  <c r="K8" i="27"/>
  <c r="K9" i="27"/>
  <c r="K10" i="27"/>
  <c r="K11" i="27"/>
  <c r="K12" i="27"/>
  <c r="K13" i="27"/>
  <c r="K14" i="27"/>
  <c r="K15" i="27"/>
  <c r="K16" i="27"/>
  <c r="K17" i="27"/>
  <c r="K18" i="27"/>
  <c r="K19" i="27"/>
  <c r="K7" i="27"/>
  <c r="H11" i="27"/>
  <c r="H12" i="27"/>
  <c r="H13" i="27"/>
  <c r="H14" i="27"/>
  <c r="H15" i="27"/>
  <c r="H16" i="27"/>
  <c r="H17" i="27"/>
  <c r="H18" i="27"/>
  <c r="H19" i="27"/>
  <c r="H8" i="27"/>
  <c r="H9" i="27"/>
  <c r="H10" i="27"/>
  <c r="H7" i="27"/>
  <c r="E8" i="27"/>
  <c r="E9" i="27"/>
  <c r="E10" i="27"/>
  <c r="E11" i="27"/>
  <c r="E12" i="27"/>
  <c r="E13" i="27"/>
  <c r="E14" i="27"/>
  <c r="E15" i="27"/>
  <c r="E16" i="27"/>
  <c r="E17" i="27"/>
  <c r="E18" i="27"/>
  <c r="E19" i="27"/>
  <c r="E7" i="27"/>
  <c r="AC90" i="52"/>
  <c r="AC89" i="52"/>
  <c r="AC88" i="52"/>
  <c r="AC87" i="52"/>
  <c r="AC86" i="52"/>
  <c r="AC85" i="52"/>
  <c r="AC84" i="52"/>
  <c r="AC83" i="52"/>
  <c r="AC82" i="52"/>
  <c r="AC50" i="52"/>
  <c r="AC49" i="52"/>
  <c r="AC48" i="52"/>
  <c r="AC47" i="52"/>
  <c r="AC10" i="52"/>
  <c r="AC9" i="52"/>
  <c r="AC8" i="52"/>
  <c r="AC7" i="52"/>
  <c r="AC6" i="52"/>
  <c r="AC5" i="52"/>
  <c r="AC4" i="52"/>
  <c r="AC3" i="52"/>
  <c r="AC2" i="52"/>
  <c r="A90" i="52"/>
  <c r="A89" i="52"/>
  <c r="A88" i="52"/>
  <c r="A87" i="52"/>
  <c r="A86" i="52"/>
  <c r="A85" i="52"/>
  <c r="A84" i="52"/>
  <c r="A83" i="52"/>
  <c r="A82" i="52"/>
  <c r="A50" i="52"/>
  <c r="A49" i="52"/>
  <c r="A48" i="52"/>
  <c r="A47" i="52"/>
  <c r="A46" i="52"/>
  <c r="A45" i="52"/>
  <c r="A44" i="52"/>
  <c r="A43" i="52"/>
  <c r="A42" i="52"/>
  <c r="A11" i="52"/>
  <c r="A10" i="52"/>
  <c r="A9" i="52"/>
  <c r="A8" i="52"/>
  <c r="A7" i="52"/>
  <c r="A6" i="52"/>
  <c r="A5" i="52"/>
  <c r="A4" i="52"/>
  <c r="A3" i="52"/>
  <c r="A2" i="52"/>
  <c r="K20" i="27"/>
  <c r="H27" i="40"/>
  <c r="H20" i="70"/>
  <c r="H20" i="73"/>
  <c r="H20" i="77"/>
  <c r="H20" i="82"/>
  <c r="K20" i="60"/>
  <c r="E20" i="65"/>
  <c r="H20" i="60"/>
  <c r="K20" i="68"/>
  <c r="E20" i="69"/>
  <c r="H20" i="71"/>
  <c r="E20" i="75"/>
  <c r="E20" i="43"/>
  <c r="H20" i="84"/>
  <c r="H20" i="81"/>
  <c r="K20" i="80"/>
  <c r="E20" i="77"/>
  <c r="K20" i="76"/>
  <c r="H20" i="75"/>
  <c r="H20" i="74"/>
  <c r="K20" i="72"/>
  <c r="E20" i="71"/>
  <c r="E20" i="63"/>
  <c r="K20" i="62"/>
  <c r="H20" i="61"/>
  <c r="K20" i="43"/>
  <c r="E20" i="61"/>
  <c r="E20" i="67"/>
  <c r="K20" i="74"/>
  <c r="K20" i="64"/>
  <c r="K20" i="70"/>
  <c r="E20" i="76"/>
  <c r="E20" i="60"/>
  <c r="E20" i="78"/>
  <c r="K20" i="84"/>
  <c r="K20" i="78"/>
  <c r="H20" i="65"/>
  <c r="E27" i="40"/>
  <c r="K20" i="79"/>
  <c r="H20" i="72"/>
  <c r="H20" i="27"/>
  <c r="K20" i="65"/>
  <c r="K20" i="77"/>
  <c r="E20" i="83"/>
  <c r="H20" i="44"/>
  <c r="H20" i="67"/>
  <c r="K20" i="75"/>
  <c r="E20" i="79"/>
  <c r="D44" i="54" l="1"/>
  <c r="E45" i="54"/>
  <c r="D45" i="54"/>
  <c r="E44" i="54"/>
  <c r="E20" i="27"/>
  <c r="E43" i="54" s="1"/>
  <c r="AH124" i="52"/>
  <c r="D125" i="52"/>
  <c r="W126" i="52"/>
  <c r="S126" i="52"/>
  <c r="Y126" i="52"/>
  <c r="X126" i="52"/>
  <c r="U126" i="52"/>
  <c r="T126" i="52"/>
  <c r="K131" i="52" s="1"/>
  <c r="Q126" i="52"/>
  <c r="P126" i="52"/>
  <c r="N126" i="52"/>
  <c r="J126" i="52"/>
  <c r="H126" i="52"/>
  <c r="G126" i="52"/>
  <c r="AH126" i="52"/>
  <c r="K126" i="52"/>
  <c r="AG126" i="52"/>
  <c r="O124" i="52"/>
  <c r="V125" i="52"/>
  <c r="D124" i="52"/>
  <c r="C124" i="52"/>
  <c r="AB126" i="52"/>
  <c r="O126" i="52"/>
  <c r="M126" i="52"/>
  <c r="I126" i="52"/>
  <c r="E126" i="52"/>
  <c r="AA126" i="52"/>
  <c r="Z126" i="52"/>
  <c r="N131" i="52" s="1"/>
  <c r="V126" i="52"/>
  <c r="R126" i="52"/>
  <c r="L126" i="52"/>
  <c r="F126" i="52"/>
  <c r="D126" i="52"/>
  <c r="AE126" i="52"/>
  <c r="AF126" i="52"/>
  <c r="T131" i="52" s="1"/>
  <c r="V124" i="52"/>
  <c r="Q124" i="52"/>
  <c r="L124" i="52"/>
  <c r="AE124" i="52"/>
  <c r="C125" i="52"/>
  <c r="Y125" i="52"/>
  <c r="S125" i="52"/>
  <c r="P125" i="52"/>
  <c r="N125" i="52"/>
  <c r="F125" i="52"/>
  <c r="AE125" i="52"/>
  <c r="AB124" i="52"/>
  <c r="AA124" i="52"/>
  <c r="Z124" i="52"/>
  <c r="Y124" i="52"/>
  <c r="X124" i="52"/>
  <c r="W124" i="52"/>
  <c r="U124" i="52"/>
  <c r="T124" i="52"/>
  <c r="S124" i="52"/>
  <c r="R124" i="52"/>
  <c r="P124" i="52"/>
  <c r="N124" i="52"/>
  <c r="M124" i="52"/>
  <c r="K124" i="52"/>
  <c r="J124" i="52"/>
  <c r="F124" i="52"/>
  <c r="AF124" i="52"/>
  <c r="AG124" i="52"/>
  <c r="AB125" i="52"/>
  <c r="AA125" i="52"/>
  <c r="Z125" i="52"/>
  <c r="X125" i="52"/>
  <c r="W125" i="52"/>
  <c r="U125" i="52"/>
  <c r="T125" i="52"/>
  <c r="R125" i="52"/>
  <c r="Q125" i="52"/>
  <c r="O125" i="52"/>
  <c r="M125" i="52"/>
  <c r="L125" i="52"/>
  <c r="K125" i="52"/>
  <c r="J125" i="52"/>
  <c r="I125" i="52"/>
  <c r="H125" i="52"/>
  <c r="G125" i="52"/>
  <c r="E125" i="52"/>
  <c r="AF125" i="52"/>
  <c r="AG125" i="52"/>
  <c r="AH125" i="52"/>
  <c r="C126" i="52"/>
  <c r="I124" i="52"/>
  <c r="H124" i="52"/>
  <c r="G124" i="52"/>
  <c r="E124" i="52"/>
  <c r="D129" i="52" l="1"/>
  <c r="D43" i="54"/>
  <c r="M131" i="52"/>
  <c r="C130" i="52"/>
  <c r="P130" i="52" s="1"/>
  <c r="E131" i="52"/>
  <c r="I131" i="52"/>
  <c r="G131" i="52"/>
  <c r="I129" i="52"/>
  <c r="T129" i="52"/>
  <c r="S131" i="52"/>
  <c r="J131" i="52"/>
  <c r="L130" i="52"/>
  <c r="L131" i="52"/>
  <c r="F131" i="52"/>
  <c r="H131" i="52"/>
  <c r="M130" i="52"/>
  <c r="J129" i="52"/>
  <c r="C129" i="52"/>
  <c r="P129" i="52" s="1"/>
  <c r="F130" i="52"/>
  <c r="H129" i="52"/>
  <c r="K129" i="52"/>
  <c r="H130" i="52"/>
  <c r="I130" i="52"/>
  <c r="O130" i="52"/>
  <c r="N129" i="52"/>
  <c r="D131" i="52"/>
  <c r="O131" i="52"/>
  <c r="S129" i="52"/>
  <c r="M129" i="52"/>
  <c r="O129" i="52"/>
  <c r="C131" i="52"/>
  <c r="P131" i="52" s="1"/>
  <c r="E129" i="52"/>
  <c r="E130" i="52"/>
  <c r="G130" i="52"/>
  <c r="J130" i="52"/>
  <c r="F129" i="52"/>
  <c r="L129" i="52"/>
  <c r="K130" i="52"/>
  <c r="S130" i="52"/>
  <c r="G129" i="52"/>
  <c r="N130" i="52"/>
  <c r="D130" i="52"/>
  <c r="T130" i="52"/>
</calcChain>
</file>

<file path=xl/sharedStrings.xml><?xml version="1.0" encoding="utf-8"?>
<sst xmlns="http://schemas.openxmlformats.org/spreadsheetml/2006/main" count="2241" uniqueCount="110">
  <si>
    <t>%</t>
  </si>
  <si>
    <t>Date:</t>
  </si>
  <si>
    <t># yes</t>
  </si>
  <si>
    <t># no</t>
  </si>
  <si>
    <t>Red flags</t>
  </si>
  <si>
    <t>TPITOS 1</t>
  </si>
  <si>
    <t>TPITOS 2</t>
  </si>
  <si>
    <t>TPITOS 3</t>
  </si>
  <si>
    <t>Environment is arranged to foster social-emotional development</t>
  </si>
  <si>
    <t>Classroom</t>
  </si>
  <si>
    <t># possible</t>
  </si>
  <si>
    <t>TPITOS Item</t>
  </si>
  <si>
    <t>Provides opportunities for communication and building relationships</t>
  </si>
  <si>
    <t>Demonstrates warmth and responsivity to individual children</t>
  </si>
  <si>
    <t>Promotes positive peer interactions</t>
  </si>
  <si>
    <t>Promotes children's active engagement</t>
  </si>
  <si>
    <t>Responsive to children's expression of emotions and teaches about feelings</t>
  </si>
  <si>
    <t>Communicates and provides feedback about developmentally appropriate behavioral expectations</t>
  </si>
  <si>
    <t>Responds to children in distress and manages challenging behaviors</t>
  </si>
  <si>
    <t>Conveys predictability through carefully planned schedule, routines, and transitions</t>
  </si>
  <si>
    <t>Collaborates with his/her peers to support children's social emotional development</t>
  </si>
  <si>
    <t>Has effective strategies for engaging parents in supporting their child's social-emotional development and addressing challenging behavior</t>
  </si>
  <si>
    <t>Has effective strategies for communicating with families and promoting family involvement in the classroom</t>
  </si>
  <si>
    <t>Teacher ID</t>
  </si>
  <si>
    <t>Date</t>
  </si>
  <si>
    <t>DWR - Y</t>
  </si>
  <si>
    <t>DWR - N</t>
  </si>
  <si>
    <t>PPI - Y</t>
  </si>
  <si>
    <t>PPI - N</t>
  </si>
  <si>
    <t>CAE - Y</t>
  </si>
  <si>
    <t>CAE - N</t>
  </si>
  <si>
    <t>REF - Y</t>
  </si>
  <si>
    <t>REF - N</t>
  </si>
  <si>
    <t>CBE - Y</t>
  </si>
  <si>
    <t>CBE - N</t>
  </si>
  <si>
    <t>RDC - Y</t>
  </si>
  <si>
    <t>RDC - N</t>
  </si>
  <si>
    <t>SMD - Y</t>
  </si>
  <si>
    <t>SMD - N</t>
  </si>
  <si>
    <t>SRT - Y</t>
  </si>
  <si>
    <t>SRT - N</t>
  </si>
  <si>
    <t>EA - Y</t>
  </si>
  <si>
    <t>EA - N</t>
  </si>
  <si>
    <t>TCP - Y</t>
  </si>
  <si>
    <t>TCP - N</t>
  </si>
  <si>
    <t>EEP - Y</t>
  </si>
  <si>
    <t>EEP - N</t>
  </si>
  <si>
    <t>CWF - Y</t>
  </si>
  <si>
    <t>CWF - N</t>
  </si>
  <si>
    <t>RF- OBT - Y</t>
  </si>
  <si>
    <t>RF - CLASS - Y</t>
  </si>
  <si>
    <t>Wave 1</t>
  </si>
  <si>
    <t>Wave 2</t>
  </si>
  <si>
    <t>Wave 3</t>
  </si>
  <si>
    <t>Grand Total</t>
  </si>
  <si>
    <t>Type in gray areas</t>
  </si>
  <si>
    <t>Teacher and Classroom Name/ID:</t>
  </si>
  <si>
    <t>Program Name/ID:</t>
  </si>
  <si>
    <t>Average of Items</t>
  </si>
  <si>
    <t>PPI -- promotes positive peer interactions</t>
  </si>
  <si>
    <t>CAE -- promotes engagement</t>
  </si>
  <si>
    <t>REF -- responsive to emotions and teaches about feelings</t>
  </si>
  <si>
    <t>CBE -- communicates appropriate behavioral expectations</t>
  </si>
  <si>
    <t>RDC -- responds to distress and manages challenging behaviors</t>
  </si>
  <si>
    <t>SMD -- uses strategies for children with disabilities or dual-language learners</t>
  </si>
  <si>
    <t>SRT -- conveys planned schedule, routines and transitions</t>
  </si>
  <si>
    <t>EA -- environment appropriately arranged</t>
  </si>
  <si>
    <t>EEP -- uses effective strategies to engage parents</t>
  </si>
  <si>
    <t>CWF -- promotes family involvement</t>
  </si>
  <si>
    <t xml:space="preserve">TCP -- collaborates with colleagues </t>
  </si>
  <si>
    <t>DWR --  demonstrates warmth and responsivity</t>
  </si>
  <si>
    <t>Wave</t>
  </si>
  <si>
    <t>W1 Avg Across Teachers</t>
  </si>
  <si>
    <t>W2 Avg Across Teachers</t>
  </si>
  <si>
    <t>W3 Avg Across Teachers</t>
  </si>
  <si>
    <t>DWR AVG</t>
  </si>
  <si>
    <t>PPI AVG</t>
  </si>
  <si>
    <t>CAE AVG</t>
  </si>
  <si>
    <t>REF AVG</t>
  </si>
  <si>
    <t>CBE AVG</t>
  </si>
  <si>
    <t>RDC AVG</t>
  </si>
  <si>
    <t>SMD AVG</t>
  </si>
  <si>
    <t>SRT AVG</t>
  </si>
  <si>
    <t>EA AVG</t>
  </si>
  <si>
    <t>TCP AVG</t>
  </si>
  <si>
    <t>EEP AVG</t>
  </si>
  <si>
    <t>CWF AVG</t>
  </si>
  <si>
    <t>RF- OBT - T</t>
  </si>
  <si>
    <t>RF - CLASS - T</t>
  </si>
  <si>
    <t>Avg Across Items</t>
  </si>
  <si>
    <t>Total # of Teachers</t>
  </si>
  <si>
    <t>Lowest Score</t>
  </si>
  <si>
    <t>Highest Score</t>
  </si>
  <si>
    <t>Uses specific strategies or modifications for children with disabilities/delays, or who are dual-language learners</t>
  </si>
  <si>
    <t>Teacher</t>
  </si>
  <si>
    <t>Red Flags</t>
  </si>
  <si>
    <t xml:space="preserve">Teacher </t>
  </si>
  <si>
    <t>CBR -- opportunities for communication and relationship building</t>
  </si>
  <si>
    <t>CBR - Y</t>
  </si>
  <si>
    <t>CBR - N</t>
  </si>
  <si>
    <t>CBR AVG</t>
  </si>
  <si>
    <t xml:space="preserve"> </t>
  </si>
  <si>
    <t>Average</t>
  </si>
  <si>
    <t>Teaching Pyramid Infant-Toddler Observation Scale (TPITOS) Report</t>
  </si>
  <si>
    <t>Spreadsheet developed by: Myrna Veguilla, MSMS, MPH</t>
  </si>
  <si>
    <t>For questions/concerns email veguilla@usf.edu</t>
  </si>
  <si>
    <t>Instructions:</t>
  </si>
  <si>
    <t>Observational and Interview Items</t>
  </si>
  <si>
    <t>Abby - Otters</t>
  </si>
  <si>
    <t>Little 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</si>
</sst>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Arial"/>
      <family val="2"/>
    </font>
    <font>
      <sz val="11"/>
      <color theme="1"/>
      <name val="Arial"/>
      <family val="2"/>
    </font>
    <font>
      <b/>
      <sz val="11"/>
      <color theme="1"/>
      <name val="Arial"/>
      <family val="2"/>
    </font>
    <font>
      <b/>
      <sz val="14"/>
      <color theme="1"/>
      <name val="Calibri"/>
      <family val="2"/>
      <scheme val="minor"/>
    </font>
    <font>
      <b/>
      <sz val="14"/>
      <color theme="1"/>
      <name val="Arial"/>
      <family val="2"/>
    </font>
    <font>
      <b/>
      <i/>
      <sz val="14"/>
      <color theme="1"/>
      <name val="Arial"/>
      <family val="2"/>
    </font>
    <font>
      <b/>
      <sz val="14"/>
      <color indexed="8"/>
      <name val="Arial"/>
      <family val="2"/>
    </font>
    <font>
      <i/>
      <sz val="11"/>
      <color rgb="FFFF0000"/>
      <name val="Arial"/>
      <family val="2"/>
    </font>
    <font>
      <b/>
      <sz val="11"/>
      <name val="Arial"/>
      <family val="2"/>
    </font>
    <font>
      <sz val="20"/>
      <color theme="1"/>
      <name val="Arial"/>
      <family val="2"/>
    </font>
    <font>
      <b/>
      <i/>
      <sz val="11"/>
      <color theme="1"/>
      <name val="Arial"/>
      <family val="2"/>
    </font>
    <font>
      <b/>
      <sz val="18"/>
      <color theme="1"/>
      <name val="Arial"/>
      <family val="2"/>
    </font>
    <font>
      <sz val="36"/>
      <color theme="1"/>
      <name val="Arial"/>
      <family val="2"/>
    </font>
    <font>
      <i/>
      <sz val="11"/>
      <color theme="1"/>
      <name val="Arial"/>
      <family val="2"/>
    </font>
    <font>
      <sz val="18"/>
      <color rgb="FF7030A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39997558519241921"/>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right/>
      <top style="thin">
        <color indexed="64"/>
      </top>
      <bottom style="medium">
        <color indexed="64"/>
      </bottom>
      <diagonal/>
    </border>
    <border>
      <left style="hair">
        <color auto="1"/>
      </left>
      <right style="hair">
        <color auto="1"/>
      </right>
      <top/>
      <bottom style="hair">
        <color auto="1"/>
      </bottom>
      <diagonal/>
    </border>
  </borders>
  <cellStyleXfs count="2">
    <xf numFmtId="0" fontId="0" fillId="0" borderId="0"/>
    <xf numFmtId="9" fontId="1" fillId="0" borderId="0" applyFont="0" applyFill="0" applyBorder="0" applyAlignment="0" applyProtection="0"/>
  </cellStyleXfs>
  <cellXfs count="144">
    <xf numFmtId="0" fontId="0" fillId="0" borderId="0" xfId="0"/>
    <xf numFmtId="0" fontId="0" fillId="0" borderId="0" xfId="0" applyAlignment="1">
      <alignment horizontal="center" vertical="center" wrapText="1"/>
    </xf>
    <xf numFmtId="0" fontId="0" fillId="0" borderId="0" xfId="0" applyAlignment="1">
      <alignment horizontal="left" vertical="center" wrapText="1"/>
    </xf>
    <xf numFmtId="10" fontId="0" fillId="0" borderId="0" xfId="1" applyNumberFormat="1"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14" fontId="0" fillId="0" borderId="3" xfId="0" applyNumberFormat="1" applyBorder="1" applyAlignment="1">
      <alignment horizontal="center" vertical="center" wrapText="1"/>
    </xf>
    <xf numFmtId="14" fontId="0" fillId="0" borderId="0" xfId="0" applyNumberFormat="1" applyFill="1"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Border="1" applyAlignment="1">
      <alignment horizont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2" fillId="3" borderId="7" xfId="0" applyFont="1"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0" fillId="0" borderId="6" xfId="0" applyBorder="1" applyAlignment="1">
      <alignment horizontal="left" vertical="center" wrapText="1"/>
    </xf>
    <xf numFmtId="0" fontId="0" fillId="0" borderId="0" xfId="0" applyBorder="1" applyAlignment="1">
      <alignment vertical="center" wrapText="1"/>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0" fillId="0" borderId="3" xfId="0" applyBorder="1" applyAlignment="1">
      <alignment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0" fillId="0" borderId="0" xfId="0" applyAlignment="1">
      <alignment horizontal="left"/>
    </xf>
    <xf numFmtId="0" fontId="0" fillId="0" borderId="0" xfId="0" applyNumberFormat="1"/>
    <xf numFmtId="164" fontId="0" fillId="0" borderId="0" xfId="0" applyNumberFormat="1"/>
    <xf numFmtId="0" fontId="5" fillId="2" borderId="10" xfId="0" applyNumberFormat="1" applyFont="1" applyFill="1" applyBorder="1" applyAlignment="1">
      <alignment vertical="center"/>
    </xf>
    <xf numFmtId="0" fontId="5" fillId="2" borderId="10" xfId="0" applyFont="1" applyFill="1" applyBorder="1" applyAlignment="1">
      <alignment vertical="center"/>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0" fillId="0" borderId="0" xfId="0" applyAlignment="1"/>
    <xf numFmtId="0" fontId="7" fillId="0" borderId="0" xfId="0" applyFont="1" applyAlignment="1">
      <alignment horizontal="right"/>
    </xf>
    <xf numFmtId="0" fontId="8" fillId="0" borderId="0" xfId="0" applyFont="1" applyBorder="1" applyAlignment="1">
      <alignment horizontal="center" vertical="center"/>
    </xf>
    <xf numFmtId="0" fontId="9" fillId="0" borderId="0" xfId="0" applyFont="1" applyAlignment="1">
      <alignment horizontal="center"/>
    </xf>
    <xf numFmtId="0" fontId="2" fillId="6" borderId="6" xfId="0" applyNumberFormat="1"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0" fontId="0" fillId="0" borderId="0" xfId="0" applyNumberFormat="1" applyAlignment="1" applyProtection="1">
      <alignment horizontal="center" vertical="center" wrapText="1"/>
      <protection locked="0"/>
    </xf>
    <xf numFmtId="0" fontId="0" fillId="0" borderId="0" xfId="0" applyProtection="1">
      <protection locked="0"/>
    </xf>
    <xf numFmtId="9" fontId="2" fillId="0" borderId="4" xfId="1" applyFont="1" applyFill="1" applyBorder="1" applyAlignment="1" applyProtection="1">
      <alignment horizontal="center" vertical="center" wrapText="1"/>
    </xf>
    <xf numFmtId="9" fontId="2" fillId="0" borderId="9" xfId="1" applyFont="1" applyFill="1" applyBorder="1" applyAlignment="1" applyProtection="1">
      <alignment horizontal="center" vertical="center" wrapText="1"/>
    </xf>
    <xf numFmtId="9" fontId="2" fillId="0" borderId="2"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10" xfId="1" applyFont="1" applyFill="1" applyBorder="1" applyAlignment="1" applyProtection="1">
      <alignment horizontal="center" vertical="center" wrapText="1"/>
    </xf>
    <xf numFmtId="9" fontId="2" fillId="0" borderId="6" xfId="1" applyFont="1" applyFill="1" applyBorder="1" applyAlignment="1" applyProtection="1">
      <alignment horizontal="center" vertical="center" wrapText="1"/>
    </xf>
    <xf numFmtId="9" fontId="2" fillId="0" borderId="7" xfId="1"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5" xfId="0" applyFont="1" applyFill="1" applyBorder="1" applyAlignment="1" applyProtection="1">
      <alignment horizontal="center" vertical="center" wrapText="1"/>
      <protection locked="0"/>
    </xf>
    <xf numFmtId="0" fontId="0" fillId="2" borderId="6" xfId="0" applyFont="1" applyFill="1" applyBorder="1" applyAlignment="1" applyProtection="1">
      <alignment horizontal="center" vertical="center" wrapText="1"/>
      <protection locked="0"/>
    </xf>
    <xf numFmtId="0" fontId="5" fillId="2" borderId="10" xfId="0" applyFont="1" applyFill="1" applyBorder="1" applyAlignment="1" applyProtection="1">
      <alignment vertical="center"/>
      <protection locked="0"/>
    </xf>
    <xf numFmtId="0" fontId="5" fillId="2" borderId="10" xfId="0" applyNumberFormat="1" applyFont="1" applyFill="1" applyBorder="1" applyAlignment="1" applyProtection="1">
      <alignment vertical="center"/>
      <protection locked="0"/>
    </xf>
    <xf numFmtId="0" fontId="0" fillId="0" borderId="0" xfId="0" applyNumberFormat="1" applyAlignment="1" applyProtection="1">
      <alignment horizontal="left" vertical="center" wrapText="1"/>
    </xf>
    <xf numFmtId="14" fontId="0" fillId="0" borderId="0" xfId="0" applyNumberFormat="1" applyAlignment="1" applyProtection="1">
      <alignment horizontal="center" vertical="center" wrapText="1"/>
    </xf>
    <xf numFmtId="0" fontId="0" fillId="0" borderId="0" xfId="0" applyAlignment="1" applyProtection="1">
      <alignment horizontal="center" vertical="center" wrapText="1"/>
    </xf>
    <xf numFmtId="0" fontId="0" fillId="5" borderId="0" xfId="0" applyFill="1" applyAlignment="1" applyProtection="1">
      <alignment horizontal="left" vertical="center" wrapText="1"/>
    </xf>
    <xf numFmtId="14" fontId="0" fillId="5" borderId="0" xfId="0" applyNumberFormat="1" applyFill="1" applyAlignment="1" applyProtection="1">
      <alignment horizontal="center" vertical="center" wrapText="1"/>
    </xf>
    <xf numFmtId="0" fontId="0" fillId="5" borderId="0" xfId="0" applyFill="1" applyAlignment="1" applyProtection="1">
      <alignment horizontal="center" vertical="center" wrapText="1"/>
    </xf>
    <xf numFmtId="0" fontId="0" fillId="0" borderId="0" xfId="0" quotePrefix="1" applyAlignment="1" applyProtection="1">
      <alignment horizontal="center" vertical="center" wrapText="1"/>
    </xf>
    <xf numFmtId="0" fontId="10" fillId="3" borderId="19"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0" fillId="0" borderId="0" xfId="0" applyFill="1" applyAlignment="1" applyProtection="1">
      <alignment horizontal="center" vertical="center" wrapText="1"/>
      <protection locked="0"/>
    </xf>
    <xf numFmtId="0" fontId="0" fillId="8" borderId="0" xfId="0" applyNumberFormat="1" applyFill="1" applyAlignment="1" applyProtection="1">
      <alignment horizontal="left" vertical="center" wrapText="1"/>
    </xf>
    <xf numFmtId="14" fontId="0" fillId="8" borderId="0" xfId="0" applyNumberFormat="1" applyFill="1" applyAlignment="1" applyProtection="1">
      <alignment horizontal="center" vertical="center" wrapText="1"/>
    </xf>
    <xf numFmtId="0" fontId="0" fillId="8" borderId="0" xfId="0" applyFill="1" applyAlignment="1" applyProtection="1">
      <alignment horizontal="center" vertical="center" wrapText="1"/>
    </xf>
    <xf numFmtId="0" fontId="0" fillId="8" borderId="0" xfId="0" applyFill="1" applyAlignment="1" applyProtection="1">
      <alignment horizontal="left" vertical="center" wrapText="1"/>
    </xf>
    <xf numFmtId="9" fontId="0" fillId="0" borderId="0" xfId="1" applyFont="1" applyProtection="1">
      <protection locked="0"/>
    </xf>
    <xf numFmtId="9" fontId="0" fillId="0" borderId="0" xfId="1" applyFont="1" applyAlignment="1" applyProtection="1">
      <alignment horizontal="center" vertical="center" wrapText="1"/>
      <protection locked="0"/>
    </xf>
    <xf numFmtId="0" fontId="2" fillId="0" borderId="20" xfId="0" applyFont="1" applyBorder="1"/>
    <xf numFmtId="0" fontId="2" fillId="0" borderId="22" xfId="0" applyFont="1" applyBorder="1"/>
    <xf numFmtId="0" fontId="0" fillId="3" borderId="21" xfId="0" applyFill="1" applyBorder="1"/>
    <xf numFmtId="0" fontId="2" fillId="3" borderId="21" xfId="0" applyFont="1" applyFill="1" applyBorder="1"/>
    <xf numFmtId="0" fontId="0" fillId="0" borderId="22" xfId="0" applyBorder="1" applyAlignment="1">
      <alignment horizontal="center"/>
    </xf>
    <xf numFmtId="9" fontId="0" fillId="0" borderId="22" xfId="0" applyNumberFormat="1" applyBorder="1" applyAlignment="1">
      <alignment horizontal="center"/>
    </xf>
    <xf numFmtId="0" fontId="2" fillId="9" borderId="6" xfId="0" applyNumberFormat="1" applyFont="1" applyFill="1" applyBorder="1" applyAlignment="1" applyProtection="1">
      <alignment horizontal="center" vertical="center" wrapText="1"/>
      <protection locked="0"/>
    </xf>
    <xf numFmtId="0" fontId="2" fillId="9" borderId="6" xfId="0" applyFont="1" applyFill="1" applyBorder="1" applyAlignment="1" applyProtection="1">
      <alignment horizontal="center" vertical="center" wrapText="1"/>
      <protection locked="0"/>
    </xf>
    <xf numFmtId="0" fontId="2" fillId="3" borderId="10" xfId="0" applyFont="1" applyFill="1" applyBorder="1" applyAlignment="1">
      <alignment horizontal="right" vertical="center" wrapText="1"/>
    </xf>
    <xf numFmtId="14" fontId="0" fillId="2" borderId="0" xfId="0" applyNumberFormat="1" applyFill="1" applyBorder="1" applyAlignment="1" applyProtection="1">
      <alignment vertical="center" wrapText="1"/>
      <protection locked="0"/>
    </xf>
    <xf numFmtId="14" fontId="0" fillId="2" borderId="4" xfId="0" applyNumberFormat="1" applyFill="1" applyBorder="1" applyAlignment="1" applyProtection="1">
      <alignment vertical="center" wrapText="1"/>
      <protection locked="0"/>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0" fillId="0" borderId="0" xfId="0" applyFill="1" applyAlignment="1" applyProtection="1">
      <alignment horizontal="center" vertical="center" wrapText="1"/>
    </xf>
    <xf numFmtId="9" fontId="2" fillId="0" borderId="4" xfId="1" applyNumberFormat="1" applyFont="1" applyFill="1" applyBorder="1" applyAlignment="1" applyProtection="1">
      <alignment horizontal="center" vertical="center" wrapText="1"/>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0" fillId="0" borderId="1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13" fillId="0" borderId="0" xfId="0" applyFont="1" applyAlignment="1">
      <alignment horizontal="left" vertical="center" wrapText="1"/>
    </xf>
    <xf numFmtId="0" fontId="12" fillId="0" borderId="0" xfId="0" applyFont="1" applyAlignment="1">
      <alignmen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11"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0" fillId="2" borderId="0" xfId="0" applyNumberFormat="1" applyFill="1" applyBorder="1" applyAlignment="1" applyProtection="1">
      <alignment horizontal="center" vertical="center" wrapText="1"/>
      <protection locked="0"/>
    </xf>
    <xf numFmtId="14" fontId="0" fillId="2" borderId="4" xfId="0" applyNumberFormat="1" applyFill="1" applyBorder="1" applyAlignment="1" applyProtection="1">
      <alignment horizontal="center" vertical="center" wrapText="1"/>
      <protection locked="0"/>
    </xf>
    <xf numFmtId="0" fontId="9" fillId="0" borderId="0" xfId="0" applyFont="1" applyAlignment="1">
      <alignment horizontal="left"/>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5" fillId="2" borderId="10" xfId="0" applyFont="1" applyFill="1" applyBorder="1" applyAlignment="1" applyProtection="1">
      <alignment horizontal="center" vertical="center"/>
      <protection locked="0"/>
    </xf>
    <xf numFmtId="0" fontId="5" fillId="2" borderId="10" xfId="0" applyNumberFormat="1" applyFont="1" applyFill="1" applyBorder="1" applyAlignment="1" applyProtection="1">
      <alignment horizontal="center" vertical="center"/>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pivotCacheDefinition" Target="pivotCache/pivotCacheDefinition2.xml"/><Relationship Id="rId50" Type="http://schemas.microsoft.com/office/2007/relationships/slicerCache" Target="slicerCaches/slicerCache3.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microsoft.com/office/2007/relationships/slicerCache" Target="slicerCaches/slicerCache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microsoft.com/office/2007/relationships/slicerCache" Target="slicerCaches/slicerCache1.xml"/><Relationship Id="rId8" Type="http://schemas.openxmlformats.org/officeDocument/2006/relationships/worksheet" Target="worksheets/sheet8.xml"/><Relationship Id="rId51" Type="http://schemas.microsoft.com/office/2007/relationships/slicerCache" Target="slicerCaches/slicerCache4.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sz="1800">
              <a:effectLst/>
            </a:endParaRPr>
          </a:p>
        </c:rich>
      </c:tx>
      <c:layout/>
      <c:overlay val="0"/>
    </c:title>
    <c:autoTitleDeleted val="0"/>
    <c:plotArea>
      <c:layout/>
      <c:barChart>
        <c:barDir val="col"/>
        <c:grouping val="clustered"/>
        <c:varyColors val="0"/>
        <c:ser>
          <c:idx val="0"/>
          <c:order val="0"/>
          <c:tx>
            <c:strRef>
              <c:f>INSTRUCTIONS!$D$12</c:f>
              <c:strCache>
                <c:ptCount val="1"/>
                <c:pt idx="0">
                  <c:v>9/1/2018</c:v>
                </c:pt>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INSTRUCTIONS!$E$14:$E$27</c:f>
              <c:numCache>
                <c:formatCode>0%</c:formatCode>
                <c:ptCount val="14"/>
                <c:pt idx="0">
                  <c:v>0.7142857142857143</c:v>
                </c:pt>
                <c:pt idx="1">
                  <c:v>0.8571428571428571</c:v>
                </c:pt>
                <c:pt idx="2">
                  <c:v>0.55555555555555558</c:v>
                </c:pt>
                <c:pt idx="3">
                  <c:v>0.6</c:v>
                </c:pt>
                <c:pt idx="4">
                  <c:v>0.33333333333333331</c:v>
                </c:pt>
                <c:pt idx="5">
                  <c:v>0.83333333333333337</c:v>
                </c:pt>
                <c:pt idx="6">
                  <c:v>1</c:v>
                </c:pt>
                <c:pt idx="7">
                  <c:v>0.5</c:v>
                </c:pt>
                <c:pt idx="8">
                  <c:v>0.6</c:v>
                </c:pt>
                <c:pt idx="9">
                  <c:v>1</c:v>
                </c:pt>
                <c:pt idx="10">
                  <c:v>1</c:v>
                </c:pt>
                <c:pt idx="11">
                  <c:v>0.8</c:v>
                </c:pt>
                <c:pt idx="12">
                  <c:v>0.8</c:v>
                </c:pt>
                <c:pt idx="13">
                  <c:v>0.72058823529411764</c:v>
                </c:pt>
              </c:numCache>
            </c:numRef>
          </c:val>
          <c:extLst>
            <c:ext xmlns:c16="http://schemas.microsoft.com/office/drawing/2014/chart" uri="{C3380CC4-5D6E-409C-BE32-E72D297353CC}">
              <c16:uniqueId val="{00000000-5E8D-4FD4-86BC-61CC6405773E}"/>
            </c:ext>
          </c:extLst>
        </c:ser>
        <c:ser>
          <c:idx val="1"/>
          <c:order val="1"/>
          <c:tx>
            <c:strRef>
              <c:f>INSTRUCTIONS!$G$12</c:f>
              <c:strCache>
                <c:ptCount val="1"/>
                <c:pt idx="0">
                  <c:v>1/15/2019</c:v>
                </c:pt>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INSTRUCTIONS!$H$14:$H$27</c:f>
              <c:numCache>
                <c:formatCode>0%</c:formatCode>
                <c:ptCount val="14"/>
                <c:pt idx="0">
                  <c:v>0.8571428571428571</c:v>
                </c:pt>
                <c:pt idx="1">
                  <c:v>0.8571428571428571</c:v>
                </c:pt>
                <c:pt idx="2">
                  <c:v>0.77777777777777779</c:v>
                </c:pt>
                <c:pt idx="3">
                  <c:v>0.8</c:v>
                </c:pt>
                <c:pt idx="4">
                  <c:v>0.66666666666666663</c:v>
                </c:pt>
                <c:pt idx="5">
                  <c:v>1</c:v>
                </c:pt>
                <c:pt idx="6">
                  <c:v>1</c:v>
                </c:pt>
                <c:pt idx="7">
                  <c:v>1</c:v>
                </c:pt>
                <c:pt idx="8">
                  <c:v>0.8</c:v>
                </c:pt>
                <c:pt idx="9">
                  <c:v>1</c:v>
                </c:pt>
                <c:pt idx="10">
                  <c:v>0.75</c:v>
                </c:pt>
                <c:pt idx="11">
                  <c:v>0.8</c:v>
                </c:pt>
                <c:pt idx="12">
                  <c:v>1</c:v>
                </c:pt>
                <c:pt idx="13">
                  <c:v>0.8529411764705882</c:v>
                </c:pt>
              </c:numCache>
            </c:numRef>
          </c:val>
          <c:extLst>
            <c:ext xmlns:c16="http://schemas.microsoft.com/office/drawing/2014/chart" uri="{C3380CC4-5D6E-409C-BE32-E72D297353CC}">
              <c16:uniqueId val="{00000001-5E8D-4FD4-86BC-61CC6405773E}"/>
            </c:ext>
          </c:extLst>
        </c:ser>
        <c:ser>
          <c:idx val="2"/>
          <c:order val="2"/>
          <c:tx>
            <c:strRef>
              <c:f>INSTRUCTIONS!$J$12</c:f>
              <c:strCache>
                <c:ptCount val="1"/>
                <c:pt idx="0">
                  <c:v>5/30/2019</c:v>
                </c:pt>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INSTRUCTIONS!$K$14:$K$27</c:f>
              <c:numCache>
                <c:formatCode>0%</c:formatCode>
                <c:ptCount val="14"/>
                <c:pt idx="0">
                  <c:v>0.8571428571428571</c:v>
                </c:pt>
                <c:pt idx="1">
                  <c:v>0.875</c:v>
                </c:pt>
                <c:pt idx="2">
                  <c:v>0.88888888888888884</c:v>
                </c:pt>
                <c:pt idx="3">
                  <c:v>1</c:v>
                </c:pt>
                <c:pt idx="4">
                  <c:v>0.83333333333333337</c:v>
                </c:pt>
                <c:pt idx="5">
                  <c:v>1</c:v>
                </c:pt>
                <c:pt idx="6">
                  <c:v>0</c:v>
                </c:pt>
                <c:pt idx="7">
                  <c:v>1</c:v>
                </c:pt>
                <c:pt idx="8">
                  <c:v>1</c:v>
                </c:pt>
                <c:pt idx="9">
                  <c:v>0.8</c:v>
                </c:pt>
                <c:pt idx="10">
                  <c:v>0.83333333333333337</c:v>
                </c:pt>
                <c:pt idx="11">
                  <c:v>0.6</c:v>
                </c:pt>
                <c:pt idx="12">
                  <c:v>0.8</c:v>
                </c:pt>
                <c:pt idx="13">
                  <c:v>0.875</c:v>
                </c:pt>
              </c:numCache>
            </c:numRef>
          </c:val>
          <c:extLst>
            <c:ext xmlns:c16="http://schemas.microsoft.com/office/drawing/2014/chart" uri="{C3380CC4-5D6E-409C-BE32-E72D297353CC}">
              <c16:uniqueId val="{00000002-5E8D-4FD4-86BC-61CC6405773E}"/>
            </c:ext>
          </c:extLst>
        </c:ser>
        <c:dLbls>
          <c:showLegendKey val="0"/>
          <c:showVal val="0"/>
          <c:showCatName val="0"/>
          <c:showSerName val="0"/>
          <c:showPercent val="0"/>
          <c:showBubbleSize val="0"/>
        </c:dLbls>
        <c:gapWidth val="150"/>
        <c:axId val="99287424"/>
        <c:axId val="99288960"/>
      </c:barChart>
      <c:catAx>
        <c:axId val="9928742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9288960"/>
        <c:crosses val="autoZero"/>
        <c:auto val="1"/>
        <c:lblAlgn val="ctr"/>
        <c:lblOffset val="100"/>
        <c:noMultiLvlLbl val="0"/>
      </c:catAx>
      <c:valAx>
        <c:axId val="99288960"/>
        <c:scaling>
          <c:orientation val="minMax"/>
          <c:max val="1"/>
        </c:scaling>
        <c:delete val="0"/>
        <c:axPos val="l"/>
        <c:majorGridlines/>
        <c:numFmt formatCode="0%" sourceLinked="1"/>
        <c:majorTickMark val="out"/>
        <c:minorTickMark val="none"/>
        <c:tickLblPos val="nextTo"/>
        <c:crossAx val="9928742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Percentage of Indicators Scored Yes for Each TPITOS Item</a:t>
            </a:r>
            <a:endParaRPr lang="en-US">
              <a:effectLst/>
            </a:endParaRPr>
          </a:p>
        </c:rich>
      </c:tx>
      <c:layout/>
      <c:overlay val="0"/>
    </c:title>
    <c:autoTitleDeleted val="0"/>
    <c:plotArea>
      <c:layout/>
      <c:barChart>
        <c:barDir val="col"/>
        <c:grouping val="clustered"/>
        <c:varyColors val="0"/>
        <c:ser>
          <c:idx val="0"/>
          <c:order val="0"/>
          <c:tx>
            <c:strRef>
              <c:f>'T2'!$D$5</c:f>
              <c:strCache>
                <c:ptCount val="1"/>
                <c:pt idx="0">
                  <c:v> </c:v>
                </c:pt>
              </c:strCache>
            </c:strRef>
          </c:tx>
          <c:invertIfNegative val="0"/>
          <c:cat>
            <c:strRef>
              <c:f>'T2'!$B$7:$B$20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E52-4BF8-865C-73A39B720382}"/>
            </c:ext>
          </c:extLst>
        </c:ser>
        <c:ser>
          <c:idx val="1"/>
          <c:order val="1"/>
          <c:tx>
            <c:strRef>
              <c:f>'T2'!$G$5</c:f>
              <c:strCache>
                <c:ptCount val="1"/>
                <c:pt idx="0">
                  <c:v> </c:v>
                </c:pt>
              </c:strCache>
            </c:strRef>
          </c:tx>
          <c:invertIfNegative val="0"/>
          <c:cat>
            <c:strRef>
              <c:f>'T2'!$B$7:$B$20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BE52-4BF8-865C-73A39B720382}"/>
            </c:ext>
          </c:extLst>
        </c:ser>
        <c:ser>
          <c:idx val="2"/>
          <c:order val="2"/>
          <c:tx>
            <c:strRef>
              <c:f>'T2'!$J$5</c:f>
              <c:strCache>
                <c:ptCount val="1"/>
                <c:pt idx="0">
                  <c:v> </c:v>
                </c:pt>
              </c:strCache>
            </c:strRef>
          </c:tx>
          <c:invertIfNegative val="0"/>
          <c:cat>
            <c:strRef>
              <c:f>'T2'!$B$7:$B$20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BE52-4BF8-865C-73A39B720382}"/>
            </c:ext>
          </c:extLst>
        </c:ser>
        <c:dLbls>
          <c:showLegendKey val="0"/>
          <c:showVal val="0"/>
          <c:showCatName val="0"/>
          <c:showSerName val="0"/>
          <c:showPercent val="0"/>
          <c:showBubbleSize val="0"/>
        </c:dLbls>
        <c:gapWidth val="150"/>
        <c:axId val="99333248"/>
        <c:axId val="99334784"/>
      </c:barChart>
      <c:catAx>
        <c:axId val="9933324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99334784"/>
        <c:crosses val="autoZero"/>
        <c:auto val="1"/>
        <c:lblAlgn val="ctr"/>
        <c:lblOffset val="100"/>
        <c:noMultiLvlLbl val="0"/>
      </c:catAx>
      <c:valAx>
        <c:axId val="99334784"/>
        <c:scaling>
          <c:orientation val="minMax"/>
        </c:scaling>
        <c:delete val="0"/>
        <c:axPos val="l"/>
        <c:majorGridlines/>
        <c:numFmt formatCode="0%" sourceLinked="1"/>
        <c:majorTickMark val="out"/>
        <c:minorTickMark val="none"/>
        <c:tickLblPos val="nextTo"/>
        <c:crossAx val="99333248"/>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layout/>
      <c:overlay val="0"/>
    </c:title>
    <c:autoTitleDeleted val="0"/>
    <c:plotArea>
      <c:layout/>
      <c:barChart>
        <c:barDir val="col"/>
        <c:grouping val="clustered"/>
        <c:varyColors val="0"/>
        <c:ser>
          <c:idx val="0"/>
          <c:order val="0"/>
          <c:tx>
            <c:strRef>
              <c:f>'T3'!$D$5</c:f>
              <c:strCache>
                <c:ptCount val="1"/>
                <c:pt idx="0">
                  <c:v> </c:v>
                </c:pt>
              </c:strCache>
            </c:strRef>
          </c:tx>
          <c:invertIfNegative val="0"/>
          <c:cat>
            <c:strRef>
              <c:f>'T3'!$B$7:$B$20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E7C-48DD-9BAD-830DD6FC22D5}"/>
            </c:ext>
          </c:extLst>
        </c:ser>
        <c:ser>
          <c:idx val="1"/>
          <c:order val="1"/>
          <c:tx>
            <c:strRef>
              <c:f>'T3'!$G$5</c:f>
              <c:strCache>
                <c:ptCount val="1"/>
                <c:pt idx="0">
                  <c:v> </c:v>
                </c:pt>
              </c:strCache>
            </c:strRef>
          </c:tx>
          <c:invertIfNegative val="0"/>
          <c:cat>
            <c:strRef>
              <c:f>'T3'!$B$7:$B$20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E7C-48DD-9BAD-830DD6FC22D5}"/>
            </c:ext>
          </c:extLst>
        </c:ser>
        <c:ser>
          <c:idx val="2"/>
          <c:order val="2"/>
          <c:tx>
            <c:strRef>
              <c:f>'T3'!$J$5</c:f>
              <c:strCache>
                <c:ptCount val="1"/>
                <c:pt idx="0">
                  <c:v> </c:v>
                </c:pt>
              </c:strCache>
            </c:strRef>
          </c:tx>
          <c:invertIfNegative val="0"/>
          <c:cat>
            <c:strRef>
              <c:f>'T3'!$B$7:$B$20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7C-48DD-9BAD-830DD6FC22D5}"/>
            </c:ext>
          </c:extLst>
        </c:ser>
        <c:dLbls>
          <c:showLegendKey val="0"/>
          <c:showVal val="0"/>
          <c:showCatName val="0"/>
          <c:showSerName val="0"/>
          <c:showPercent val="0"/>
          <c:showBubbleSize val="0"/>
        </c:dLbls>
        <c:gapWidth val="150"/>
        <c:axId val="99792768"/>
        <c:axId val="99794304"/>
      </c:barChart>
      <c:catAx>
        <c:axId val="9979276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9794304"/>
        <c:crosses val="autoZero"/>
        <c:auto val="1"/>
        <c:lblAlgn val="ctr"/>
        <c:lblOffset val="100"/>
        <c:noMultiLvlLbl val="0"/>
      </c:catAx>
      <c:valAx>
        <c:axId val="99794304"/>
        <c:scaling>
          <c:orientation val="minMax"/>
          <c:max val="1"/>
        </c:scaling>
        <c:delete val="0"/>
        <c:axPos val="l"/>
        <c:majorGridlines/>
        <c:numFmt formatCode="0%" sourceLinked="1"/>
        <c:majorTickMark val="out"/>
        <c:minorTickMark val="none"/>
        <c:tickLblPos val="nextTo"/>
        <c:crossAx val="99792768"/>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'T3'!$D$5</c:f>
              <c:strCache>
                <c:ptCount val="1"/>
                <c:pt idx="0">
                  <c:v> </c:v>
                </c:pt>
              </c:strCache>
            </c:strRef>
          </c:tx>
          <c:invertIfNegative val="0"/>
          <c:cat>
            <c:strRef>
              <c:f>'T1'!$B$23:$B$24</c:f>
              <c:strCache>
                <c:ptCount val="2"/>
                <c:pt idx="0">
                  <c:v>Teacher</c:v>
                </c:pt>
                <c:pt idx="1">
                  <c:v>Classroom</c:v>
                </c:pt>
              </c:strCache>
            </c:strRef>
          </c:cat>
          <c:val>
            <c:numRef>
              <c:f>'T3'!$C$23:$C$24</c:f>
              <c:numCache>
                <c:formatCode>General</c:formatCode>
                <c:ptCount val="2"/>
              </c:numCache>
            </c:numRef>
          </c:val>
          <c:extLst>
            <c:ext xmlns:c16="http://schemas.microsoft.com/office/drawing/2014/chart" uri="{C3380CC4-5D6E-409C-BE32-E72D297353CC}">
              <c16:uniqueId val="{00000000-EBD3-4632-8C1B-8CB7CD0E5CE8}"/>
            </c:ext>
          </c:extLst>
        </c:ser>
        <c:ser>
          <c:idx val="1"/>
          <c:order val="1"/>
          <c:tx>
            <c:strRef>
              <c:f>'T3'!$G$5</c:f>
              <c:strCache>
                <c:ptCount val="1"/>
                <c:pt idx="0">
                  <c:v> </c:v>
                </c:pt>
              </c:strCache>
            </c:strRef>
          </c:tx>
          <c:invertIfNegative val="0"/>
          <c:cat>
            <c:strRef>
              <c:f>'T1'!$B$23:$B$24</c:f>
              <c:strCache>
                <c:ptCount val="2"/>
                <c:pt idx="0">
                  <c:v>Teacher</c:v>
                </c:pt>
                <c:pt idx="1">
                  <c:v>Classroom</c:v>
                </c:pt>
              </c:strCache>
            </c:strRef>
          </c:cat>
          <c:val>
            <c:numRef>
              <c:f>'T3'!$F$23:$F$24</c:f>
              <c:numCache>
                <c:formatCode>General</c:formatCode>
                <c:ptCount val="2"/>
              </c:numCache>
            </c:numRef>
          </c:val>
          <c:extLst>
            <c:ext xmlns:c16="http://schemas.microsoft.com/office/drawing/2014/chart" uri="{C3380CC4-5D6E-409C-BE32-E72D297353CC}">
              <c16:uniqueId val="{00000001-EBD3-4632-8C1B-8CB7CD0E5CE8}"/>
            </c:ext>
          </c:extLst>
        </c:ser>
        <c:ser>
          <c:idx val="2"/>
          <c:order val="2"/>
          <c:tx>
            <c:strRef>
              <c:f>'T3'!$J$5</c:f>
              <c:strCache>
                <c:ptCount val="1"/>
                <c:pt idx="0">
                  <c:v> </c:v>
                </c:pt>
              </c:strCache>
            </c:strRef>
          </c:tx>
          <c:invertIfNegative val="0"/>
          <c:cat>
            <c:strRef>
              <c:f>'T1'!$B$23:$B$24</c:f>
              <c:strCache>
                <c:ptCount val="2"/>
                <c:pt idx="0">
                  <c:v>Teacher</c:v>
                </c:pt>
                <c:pt idx="1">
                  <c:v>Classroom</c:v>
                </c:pt>
              </c:strCache>
            </c:strRef>
          </c:cat>
          <c:val>
            <c:numRef>
              <c:f>'T3'!$I$23:$I$24</c:f>
              <c:numCache>
                <c:formatCode>General</c:formatCode>
                <c:ptCount val="2"/>
              </c:numCache>
            </c:numRef>
          </c:val>
          <c:extLst>
            <c:ext xmlns:c16="http://schemas.microsoft.com/office/drawing/2014/chart" uri="{C3380CC4-5D6E-409C-BE32-E72D297353CC}">
              <c16:uniqueId val="{00000002-EBD3-4632-8C1B-8CB7CD0E5CE8}"/>
            </c:ext>
          </c:extLst>
        </c:ser>
        <c:dLbls>
          <c:showLegendKey val="0"/>
          <c:showVal val="0"/>
          <c:showCatName val="0"/>
          <c:showSerName val="0"/>
          <c:showPercent val="0"/>
          <c:showBubbleSize val="0"/>
        </c:dLbls>
        <c:gapWidth val="150"/>
        <c:axId val="99895552"/>
        <c:axId val="99897344"/>
      </c:barChart>
      <c:catAx>
        <c:axId val="99895552"/>
        <c:scaling>
          <c:orientation val="minMax"/>
        </c:scaling>
        <c:delete val="0"/>
        <c:axPos val="b"/>
        <c:numFmt formatCode="General" sourceLinked="0"/>
        <c:majorTickMark val="out"/>
        <c:minorTickMark val="none"/>
        <c:tickLblPos val="nextTo"/>
        <c:crossAx val="99897344"/>
        <c:crosses val="autoZero"/>
        <c:auto val="1"/>
        <c:lblAlgn val="ctr"/>
        <c:lblOffset val="100"/>
        <c:noMultiLvlLbl val="0"/>
      </c:catAx>
      <c:valAx>
        <c:axId val="99897344"/>
        <c:scaling>
          <c:orientation val="minMax"/>
          <c:max val="7"/>
          <c:min val="0"/>
        </c:scaling>
        <c:delete val="0"/>
        <c:axPos val="l"/>
        <c:majorGridlines/>
        <c:numFmt formatCode="General" sourceLinked="1"/>
        <c:majorTickMark val="out"/>
        <c:minorTickMark val="none"/>
        <c:tickLblPos val="nextTo"/>
        <c:crossAx val="9989555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'T4'!$D$5</c:f>
              <c:strCache>
                <c:ptCount val="1"/>
                <c:pt idx="0">
                  <c:v> </c:v>
                </c:pt>
              </c:strCache>
            </c:strRef>
          </c:tx>
          <c:invertIfNegative val="0"/>
          <c:cat>
            <c:strRef>
              <c:f>'T4'!$B$7:$B$20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901-44AD-B7E9-ADB39E58BBD2}"/>
            </c:ext>
          </c:extLst>
        </c:ser>
        <c:ser>
          <c:idx val="1"/>
          <c:order val="1"/>
          <c:tx>
            <c:strRef>
              <c:f>'T4'!$G$5</c:f>
              <c:strCache>
                <c:ptCount val="1"/>
                <c:pt idx="0">
                  <c:v> </c:v>
                </c:pt>
              </c:strCache>
            </c:strRef>
          </c:tx>
          <c:invertIfNegative val="0"/>
          <c:cat>
            <c:strRef>
              <c:f>'T4'!$B$7:$B$20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901-44AD-B7E9-ADB39E58BBD2}"/>
            </c:ext>
          </c:extLst>
        </c:ser>
        <c:ser>
          <c:idx val="2"/>
          <c:order val="2"/>
          <c:tx>
            <c:strRef>
              <c:f>'T4'!$J$5</c:f>
              <c:strCache>
                <c:ptCount val="1"/>
                <c:pt idx="0">
                  <c:v> </c:v>
                </c:pt>
              </c:strCache>
            </c:strRef>
          </c:tx>
          <c:invertIfNegative val="0"/>
          <c:cat>
            <c:strRef>
              <c:f>'T4'!$B$7:$B$20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901-44AD-B7E9-ADB39E58BBD2}"/>
            </c:ext>
          </c:extLst>
        </c:ser>
        <c:dLbls>
          <c:showLegendKey val="0"/>
          <c:showVal val="0"/>
          <c:showCatName val="0"/>
          <c:showSerName val="0"/>
          <c:showPercent val="0"/>
          <c:showBubbleSize val="0"/>
        </c:dLbls>
        <c:gapWidth val="150"/>
        <c:axId val="99929088"/>
        <c:axId val="99939072"/>
      </c:barChart>
      <c:catAx>
        <c:axId val="9992908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9939072"/>
        <c:crosses val="autoZero"/>
        <c:auto val="1"/>
        <c:lblAlgn val="ctr"/>
        <c:lblOffset val="100"/>
        <c:noMultiLvlLbl val="0"/>
      </c:catAx>
      <c:valAx>
        <c:axId val="99939072"/>
        <c:scaling>
          <c:orientation val="minMax"/>
          <c:max val="1"/>
        </c:scaling>
        <c:delete val="0"/>
        <c:axPos val="l"/>
        <c:majorGridlines/>
        <c:numFmt formatCode="0%" sourceLinked="1"/>
        <c:majorTickMark val="out"/>
        <c:minorTickMark val="none"/>
        <c:tickLblPos val="nextTo"/>
        <c:crossAx val="999290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'T4'!$D$5</c:f>
              <c:strCache>
                <c:ptCount val="1"/>
                <c:pt idx="0">
                  <c:v> </c:v>
                </c:pt>
              </c:strCache>
            </c:strRef>
          </c:tx>
          <c:invertIfNegative val="0"/>
          <c:cat>
            <c:strRef>
              <c:f>'T1'!$B$23:$B$24</c:f>
              <c:strCache>
                <c:ptCount val="2"/>
                <c:pt idx="0">
                  <c:v>Teacher</c:v>
                </c:pt>
                <c:pt idx="1">
                  <c:v>Classroom</c:v>
                </c:pt>
              </c:strCache>
            </c:strRef>
          </c:cat>
          <c:val>
            <c:numRef>
              <c:f>'T4'!$C$23:$C$24</c:f>
              <c:numCache>
                <c:formatCode>General</c:formatCode>
                <c:ptCount val="2"/>
              </c:numCache>
            </c:numRef>
          </c:val>
          <c:extLst>
            <c:ext xmlns:c16="http://schemas.microsoft.com/office/drawing/2014/chart" uri="{C3380CC4-5D6E-409C-BE32-E72D297353CC}">
              <c16:uniqueId val="{00000000-B1FD-40E1-A1A0-BDA1C225DBFC}"/>
            </c:ext>
          </c:extLst>
        </c:ser>
        <c:ser>
          <c:idx val="1"/>
          <c:order val="1"/>
          <c:tx>
            <c:strRef>
              <c:f>'T4'!$G$5</c:f>
              <c:strCache>
                <c:ptCount val="1"/>
                <c:pt idx="0">
                  <c:v> </c:v>
                </c:pt>
              </c:strCache>
            </c:strRef>
          </c:tx>
          <c:invertIfNegative val="0"/>
          <c:cat>
            <c:strRef>
              <c:f>'T1'!$B$23:$B$24</c:f>
              <c:strCache>
                <c:ptCount val="2"/>
                <c:pt idx="0">
                  <c:v>Teacher</c:v>
                </c:pt>
                <c:pt idx="1">
                  <c:v>Classroom</c:v>
                </c:pt>
              </c:strCache>
            </c:strRef>
          </c:cat>
          <c:val>
            <c:numRef>
              <c:f>'T4'!$F$23:$F$24</c:f>
              <c:numCache>
                <c:formatCode>General</c:formatCode>
                <c:ptCount val="2"/>
              </c:numCache>
            </c:numRef>
          </c:val>
          <c:extLst>
            <c:ext xmlns:c16="http://schemas.microsoft.com/office/drawing/2014/chart" uri="{C3380CC4-5D6E-409C-BE32-E72D297353CC}">
              <c16:uniqueId val="{00000001-B1FD-40E1-A1A0-BDA1C225DBFC}"/>
            </c:ext>
          </c:extLst>
        </c:ser>
        <c:ser>
          <c:idx val="2"/>
          <c:order val="2"/>
          <c:tx>
            <c:strRef>
              <c:f>'T4'!$J$5</c:f>
              <c:strCache>
                <c:ptCount val="1"/>
                <c:pt idx="0">
                  <c:v> </c:v>
                </c:pt>
              </c:strCache>
            </c:strRef>
          </c:tx>
          <c:invertIfNegative val="0"/>
          <c:cat>
            <c:strRef>
              <c:f>'T1'!$B$23:$B$24</c:f>
              <c:strCache>
                <c:ptCount val="2"/>
                <c:pt idx="0">
                  <c:v>Teacher</c:v>
                </c:pt>
                <c:pt idx="1">
                  <c:v>Classroom</c:v>
                </c:pt>
              </c:strCache>
            </c:strRef>
          </c:cat>
          <c:val>
            <c:numRef>
              <c:f>'T4'!$I$23:$I$24</c:f>
              <c:numCache>
                <c:formatCode>General</c:formatCode>
                <c:ptCount val="2"/>
              </c:numCache>
            </c:numRef>
          </c:val>
          <c:extLst>
            <c:ext xmlns:c16="http://schemas.microsoft.com/office/drawing/2014/chart" uri="{C3380CC4-5D6E-409C-BE32-E72D297353CC}">
              <c16:uniqueId val="{00000002-B1FD-40E1-A1A0-BDA1C225DBFC}"/>
            </c:ext>
          </c:extLst>
        </c:ser>
        <c:dLbls>
          <c:showLegendKey val="0"/>
          <c:showVal val="0"/>
          <c:showCatName val="0"/>
          <c:showSerName val="0"/>
          <c:showPercent val="0"/>
          <c:showBubbleSize val="0"/>
        </c:dLbls>
        <c:gapWidth val="150"/>
        <c:axId val="100093312"/>
        <c:axId val="100107392"/>
      </c:barChart>
      <c:catAx>
        <c:axId val="100093312"/>
        <c:scaling>
          <c:orientation val="minMax"/>
        </c:scaling>
        <c:delete val="0"/>
        <c:axPos val="b"/>
        <c:numFmt formatCode="General" sourceLinked="0"/>
        <c:majorTickMark val="out"/>
        <c:minorTickMark val="none"/>
        <c:tickLblPos val="nextTo"/>
        <c:crossAx val="100107392"/>
        <c:crosses val="autoZero"/>
        <c:auto val="1"/>
        <c:lblAlgn val="ctr"/>
        <c:lblOffset val="100"/>
        <c:noMultiLvlLbl val="0"/>
      </c:catAx>
      <c:valAx>
        <c:axId val="100107392"/>
        <c:scaling>
          <c:orientation val="minMax"/>
          <c:max val="7"/>
          <c:min val="0"/>
        </c:scaling>
        <c:delete val="0"/>
        <c:axPos val="l"/>
        <c:majorGridlines/>
        <c:numFmt formatCode="General" sourceLinked="1"/>
        <c:majorTickMark val="out"/>
        <c:minorTickMark val="none"/>
        <c:tickLblPos val="nextTo"/>
        <c:crossAx val="10009331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'T5'!$D$5</c:f>
              <c:strCache>
                <c:ptCount val="1"/>
                <c:pt idx="0">
                  <c:v> </c:v>
                </c:pt>
              </c:strCache>
            </c:strRef>
          </c:tx>
          <c:invertIfNegative val="0"/>
          <c:cat>
            <c:strRef>
              <c:f>'T5'!$B$7:$B$20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'T5'!$E$7:$E$20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091-4192-B3EE-3DF90CE6FB31}"/>
            </c:ext>
          </c:extLst>
        </c:ser>
        <c:ser>
          <c:idx val="1"/>
          <c:order val="1"/>
          <c:tx>
            <c:strRef>
              <c:f>'T5'!$G$5</c:f>
              <c:strCache>
                <c:ptCount val="1"/>
                <c:pt idx="0">
                  <c:v> </c:v>
                </c:pt>
              </c:strCache>
            </c:strRef>
          </c:tx>
          <c:invertIfNegative val="0"/>
          <c:cat>
            <c:strRef>
              <c:f>'T5'!$B$7:$B$20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'T5'!$H$7:$H$20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091-4192-B3EE-3DF90CE6FB31}"/>
            </c:ext>
          </c:extLst>
        </c:ser>
        <c:ser>
          <c:idx val="2"/>
          <c:order val="2"/>
          <c:tx>
            <c:strRef>
              <c:f>'T5'!$J$5</c:f>
              <c:strCache>
                <c:ptCount val="1"/>
                <c:pt idx="0">
                  <c:v> </c:v>
                </c:pt>
              </c:strCache>
            </c:strRef>
          </c:tx>
          <c:invertIfNegative val="0"/>
          <c:cat>
            <c:strRef>
              <c:f>'T5'!$B$7:$B$20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'T5'!$K$7:$K$20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091-4192-B3EE-3DF90CE6FB31}"/>
            </c:ext>
          </c:extLst>
        </c:ser>
        <c:dLbls>
          <c:showLegendKey val="0"/>
          <c:showVal val="0"/>
          <c:showCatName val="0"/>
          <c:showSerName val="0"/>
          <c:showPercent val="0"/>
          <c:showBubbleSize val="0"/>
        </c:dLbls>
        <c:gapWidth val="150"/>
        <c:axId val="100303616"/>
        <c:axId val="100305152"/>
      </c:barChart>
      <c:catAx>
        <c:axId val="10030361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0305152"/>
        <c:crosses val="autoZero"/>
        <c:auto val="1"/>
        <c:lblAlgn val="ctr"/>
        <c:lblOffset val="100"/>
        <c:noMultiLvlLbl val="0"/>
      </c:catAx>
      <c:valAx>
        <c:axId val="100305152"/>
        <c:scaling>
          <c:orientation val="minMax"/>
          <c:max val="1"/>
        </c:scaling>
        <c:delete val="0"/>
        <c:axPos val="l"/>
        <c:majorGridlines/>
        <c:numFmt formatCode="0%" sourceLinked="1"/>
        <c:majorTickMark val="out"/>
        <c:minorTickMark val="none"/>
        <c:tickLblPos val="nextTo"/>
        <c:crossAx val="10030361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'T5'!$D$5</c:f>
              <c:strCache>
                <c:ptCount val="1"/>
                <c:pt idx="0">
                  <c:v> </c:v>
                </c:pt>
              </c:strCache>
            </c:strRef>
          </c:tx>
          <c:invertIfNegative val="0"/>
          <c:cat>
            <c:strRef>
              <c:f>'T1'!$B$23:$B$24</c:f>
              <c:strCache>
                <c:ptCount val="2"/>
                <c:pt idx="0">
                  <c:v>Teacher</c:v>
                </c:pt>
                <c:pt idx="1">
                  <c:v>Classroom</c:v>
                </c:pt>
              </c:strCache>
            </c:strRef>
          </c:cat>
          <c:val>
            <c:numRef>
              <c:f>'T5'!$C$23:$C$24</c:f>
              <c:numCache>
                <c:formatCode>General</c:formatCode>
                <c:ptCount val="2"/>
              </c:numCache>
            </c:numRef>
          </c:val>
          <c:extLst>
            <c:ext xmlns:c16="http://schemas.microsoft.com/office/drawing/2014/chart" uri="{C3380CC4-5D6E-409C-BE32-E72D297353CC}">
              <c16:uniqueId val="{00000000-7160-4955-8ADA-DDA82EA0F802}"/>
            </c:ext>
          </c:extLst>
        </c:ser>
        <c:ser>
          <c:idx val="1"/>
          <c:order val="1"/>
          <c:tx>
            <c:strRef>
              <c:f>'T5'!$G$5</c:f>
              <c:strCache>
                <c:ptCount val="1"/>
                <c:pt idx="0">
                  <c:v> </c:v>
                </c:pt>
              </c:strCache>
            </c:strRef>
          </c:tx>
          <c:invertIfNegative val="0"/>
          <c:cat>
            <c:strRef>
              <c:f>'T1'!$B$23:$B$24</c:f>
              <c:strCache>
                <c:ptCount val="2"/>
                <c:pt idx="0">
                  <c:v>Teacher</c:v>
                </c:pt>
                <c:pt idx="1">
                  <c:v>Classroom</c:v>
                </c:pt>
              </c:strCache>
            </c:strRef>
          </c:cat>
          <c:val>
            <c:numRef>
              <c:f>'T5'!$F$23:$F$24</c:f>
              <c:numCache>
                <c:formatCode>General</c:formatCode>
                <c:ptCount val="2"/>
              </c:numCache>
            </c:numRef>
          </c:val>
          <c:extLst>
            <c:ext xmlns:c16="http://schemas.microsoft.com/office/drawing/2014/chart" uri="{C3380CC4-5D6E-409C-BE32-E72D297353CC}">
              <c16:uniqueId val="{00000001-7160-4955-8ADA-DDA82EA0F802}"/>
            </c:ext>
          </c:extLst>
        </c:ser>
        <c:ser>
          <c:idx val="2"/>
          <c:order val="2"/>
          <c:tx>
            <c:strRef>
              <c:f>'T5'!$J$5</c:f>
              <c:strCache>
                <c:ptCount val="1"/>
                <c:pt idx="0">
                  <c:v> </c:v>
                </c:pt>
              </c:strCache>
            </c:strRef>
          </c:tx>
          <c:invertIfNegative val="0"/>
          <c:cat>
            <c:strRef>
              <c:f>'T1'!$B$23:$B$24</c:f>
              <c:strCache>
                <c:ptCount val="2"/>
                <c:pt idx="0">
                  <c:v>Teacher</c:v>
                </c:pt>
                <c:pt idx="1">
                  <c:v>Classroom</c:v>
                </c:pt>
              </c:strCache>
            </c:strRef>
          </c:cat>
          <c:val>
            <c:numRef>
              <c:f>'T5'!$I$23:$I$24</c:f>
              <c:numCache>
                <c:formatCode>General</c:formatCode>
                <c:ptCount val="2"/>
              </c:numCache>
            </c:numRef>
          </c:val>
          <c:extLst>
            <c:ext xmlns:c16="http://schemas.microsoft.com/office/drawing/2014/chart" uri="{C3380CC4-5D6E-409C-BE32-E72D297353CC}">
              <c16:uniqueId val="{00000002-7160-4955-8ADA-DDA82EA0F802}"/>
            </c:ext>
          </c:extLst>
        </c:ser>
        <c:dLbls>
          <c:showLegendKey val="0"/>
          <c:showVal val="0"/>
          <c:showCatName val="0"/>
          <c:showSerName val="0"/>
          <c:showPercent val="0"/>
          <c:showBubbleSize val="0"/>
        </c:dLbls>
        <c:gapWidth val="150"/>
        <c:axId val="100332672"/>
        <c:axId val="100334208"/>
      </c:barChart>
      <c:catAx>
        <c:axId val="100332672"/>
        <c:scaling>
          <c:orientation val="minMax"/>
        </c:scaling>
        <c:delete val="0"/>
        <c:axPos val="b"/>
        <c:numFmt formatCode="General" sourceLinked="0"/>
        <c:majorTickMark val="out"/>
        <c:minorTickMark val="none"/>
        <c:tickLblPos val="nextTo"/>
        <c:crossAx val="100334208"/>
        <c:crosses val="autoZero"/>
        <c:auto val="1"/>
        <c:lblAlgn val="ctr"/>
        <c:lblOffset val="100"/>
        <c:noMultiLvlLbl val="0"/>
      </c:catAx>
      <c:valAx>
        <c:axId val="100334208"/>
        <c:scaling>
          <c:orientation val="minMax"/>
          <c:max val="7"/>
          <c:min val="0"/>
        </c:scaling>
        <c:delete val="0"/>
        <c:axPos val="l"/>
        <c:majorGridlines/>
        <c:numFmt formatCode="General" sourceLinked="1"/>
        <c:majorTickMark val="out"/>
        <c:minorTickMark val="none"/>
        <c:tickLblPos val="nextTo"/>
        <c:crossAx val="10033267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'T6'!$D$5</c:f>
              <c:strCache>
                <c:ptCount val="1"/>
              </c:strCache>
            </c:strRef>
          </c:tx>
          <c:invertIfNegative val="0"/>
          <c:cat>
            <c:strRef>
              <c:f>'T6'!$B$7:$B$20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'T6'!$E$7:$E$20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0ECE-4D54-AF4E-ECB0164CEECC}"/>
            </c:ext>
          </c:extLst>
        </c:ser>
        <c:ser>
          <c:idx val="1"/>
          <c:order val="1"/>
          <c:tx>
            <c:strRef>
              <c:f>'T6'!$G$5</c:f>
              <c:strCache>
                <c:ptCount val="1"/>
              </c:strCache>
            </c:strRef>
          </c:tx>
          <c:invertIfNegative val="0"/>
          <c:cat>
            <c:strRef>
              <c:f>'T6'!$B$7:$B$20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'T6'!$H$7:$H$20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0ECE-4D54-AF4E-ECB0164CEECC}"/>
            </c:ext>
          </c:extLst>
        </c:ser>
        <c:ser>
          <c:idx val="2"/>
          <c:order val="2"/>
          <c:tx>
            <c:strRef>
              <c:f>'T6'!$J$5</c:f>
              <c:strCache>
                <c:ptCount val="1"/>
              </c:strCache>
            </c:strRef>
          </c:tx>
          <c:invertIfNegative val="0"/>
          <c:cat>
            <c:strRef>
              <c:f>'T6'!$B$7:$B$20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'T6'!$K$7:$K$20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0ECE-4D54-AF4E-ECB0164CEECC}"/>
            </c:ext>
          </c:extLst>
        </c:ser>
        <c:dLbls>
          <c:showLegendKey val="0"/>
          <c:showVal val="0"/>
          <c:showCatName val="0"/>
          <c:showSerName val="0"/>
          <c:showPercent val="0"/>
          <c:showBubbleSize val="0"/>
        </c:dLbls>
        <c:gapWidth val="150"/>
        <c:axId val="100464512"/>
        <c:axId val="100466048"/>
      </c:barChart>
      <c:catAx>
        <c:axId val="10046451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0466048"/>
        <c:crosses val="autoZero"/>
        <c:auto val="1"/>
        <c:lblAlgn val="ctr"/>
        <c:lblOffset val="100"/>
        <c:noMultiLvlLbl val="0"/>
      </c:catAx>
      <c:valAx>
        <c:axId val="100466048"/>
        <c:scaling>
          <c:orientation val="minMax"/>
          <c:max val="1"/>
        </c:scaling>
        <c:delete val="0"/>
        <c:axPos val="l"/>
        <c:majorGridlines/>
        <c:numFmt formatCode="0%" sourceLinked="1"/>
        <c:majorTickMark val="out"/>
        <c:minorTickMark val="none"/>
        <c:tickLblPos val="nextTo"/>
        <c:crossAx val="10046451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'T6'!$D$5</c:f>
              <c:strCache>
                <c:ptCount val="1"/>
              </c:strCache>
            </c:strRef>
          </c:tx>
          <c:invertIfNegative val="0"/>
          <c:cat>
            <c:strRef>
              <c:f>'T1'!$B$23:$B$24</c:f>
              <c:strCache>
                <c:ptCount val="2"/>
                <c:pt idx="0">
                  <c:v>Teacher</c:v>
                </c:pt>
                <c:pt idx="1">
                  <c:v>Classroom</c:v>
                </c:pt>
              </c:strCache>
            </c:strRef>
          </c:cat>
          <c:val>
            <c:numRef>
              <c:f>'T6'!$C$23:$C$24</c:f>
              <c:numCache>
                <c:formatCode>General</c:formatCode>
                <c:ptCount val="2"/>
              </c:numCache>
            </c:numRef>
          </c:val>
          <c:extLst>
            <c:ext xmlns:c16="http://schemas.microsoft.com/office/drawing/2014/chart" uri="{C3380CC4-5D6E-409C-BE32-E72D297353CC}">
              <c16:uniqueId val="{00000000-754D-41AB-920F-A2C7A30720B4}"/>
            </c:ext>
          </c:extLst>
        </c:ser>
        <c:ser>
          <c:idx val="1"/>
          <c:order val="1"/>
          <c:tx>
            <c:strRef>
              <c:f>'T6'!$G$5</c:f>
              <c:strCache>
                <c:ptCount val="1"/>
              </c:strCache>
            </c:strRef>
          </c:tx>
          <c:invertIfNegative val="0"/>
          <c:cat>
            <c:strRef>
              <c:f>'T1'!$B$23:$B$24</c:f>
              <c:strCache>
                <c:ptCount val="2"/>
                <c:pt idx="0">
                  <c:v>Teacher</c:v>
                </c:pt>
                <c:pt idx="1">
                  <c:v>Classroom</c:v>
                </c:pt>
              </c:strCache>
            </c:strRef>
          </c:cat>
          <c:val>
            <c:numRef>
              <c:f>'T6'!$F$23:$F$24</c:f>
              <c:numCache>
                <c:formatCode>General</c:formatCode>
                <c:ptCount val="2"/>
              </c:numCache>
            </c:numRef>
          </c:val>
          <c:extLst>
            <c:ext xmlns:c16="http://schemas.microsoft.com/office/drawing/2014/chart" uri="{C3380CC4-5D6E-409C-BE32-E72D297353CC}">
              <c16:uniqueId val="{00000001-754D-41AB-920F-A2C7A30720B4}"/>
            </c:ext>
          </c:extLst>
        </c:ser>
        <c:ser>
          <c:idx val="2"/>
          <c:order val="2"/>
          <c:tx>
            <c:strRef>
              <c:f>'T6'!$J$5</c:f>
              <c:strCache>
                <c:ptCount val="1"/>
              </c:strCache>
            </c:strRef>
          </c:tx>
          <c:invertIfNegative val="0"/>
          <c:cat>
            <c:strRef>
              <c:f>'T1'!$B$23:$B$24</c:f>
              <c:strCache>
                <c:ptCount val="2"/>
                <c:pt idx="0">
                  <c:v>Teacher</c:v>
                </c:pt>
                <c:pt idx="1">
                  <c:v>Classroom</c:v>
                </c:pt>
              </c:strCache>
            </c:strRef>
          </c:cat>
          <c:val>
            <c:numRef>
              <c:f>'T6'!$I$23:$I$24</c:f>
              <c:numCache>
                <c:formatCode>General</c:formatCode>
                <c:ptCount val="2"/>
              </c:numCache>
            </c:numRef>
          </c:val>
          <c:extLst>
            <c:ext xmlns:c16="http://schemas.microsoft.com/office/drawing/2014/chart" uri="{C3380CC4-5D6E-409C-BE32-E72D297353CC}">
              <c16:uniqueId val="{00000002-754D-41AB-920F-A2C7A30720B4}"/>
            </c:ext>
          </c:extLst>
        </c:ser>
        <c:dLbls>
          <c:showLegendKey val="0"/>
          <c:showVal val="0"/>
          <c:showCatName val="0"/>
          <c:showSerName val="0"/>
          <c:showPercent val="0"/>
          <c:showBubbleSize val="0"/>
        </c:dLbls>
        <c:gapWidth val="150"/>
        <c:axId val="100489472"/>
        <c:axId val="100495360"/>
      </c:barChart>
      <c:catAx>
        <c:axId val="100489472"/>
        <c:scaling>
          <c:orientation val="minMax"/>
        </c:scaling>
        <c:delete val="0"/>
        <c:axPos val="b"/>
        <c:numFmt formatCode="General" sourceLinked="0"/>
        <c:majorTickMark val="out"/>
        <c:minorTickMark val="none"/>
        <c:tickLblPos val="nextTo"/>
        <c:crossAx val="100495360"/>
        <c:crosses val="autoZero"/>
        <c:auto val="1"/>
        <c:lblAlgn val="ctr"/>
        <c:lblOffset val="100"/>
        <c:noMultiLvlLbl val="0"/>
      </c:catAx>
      <c:valAx>
        <c:axId val="100495360"/>
        <c:scaling>
          <c:orientation val="minMax"/>
          <c:max val="7"/>
          <c:min val="0"/>
        </c:scaling>
        <c:delete val="0"/>
        <c:axPos val="l"/>
        <c:majorGridlines/>
        <c:numFmt formatCode="General" sourceLinked="1"/>
        <c:majorTickMark val="out"/>
        <c:minorTickMark val="none"/>
        <c:tickLblPos val="nextTo"/>
        <c:crossAx val="10048947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'T7'!$D$5</c:f>
              <c:strCache>
                <c:ptCount val="1"/>
              </c:strCache>
            </c:strRef>
          </c:tx>
          <c:invertIfNegative val="0"/>
          <c:cat>
            <c:strRef>
              <c:f>'T7'!$B$7:$B$20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'T7'!$E$7:$E$20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4E2-42BD-B533-8AB278EC52A4}"/>
            </c:ext>
          </c:extLst>
        </c:ser>
        <c:ser>
          <c:idx val="1"/>
          <c:order val="1"/>
          <c:tx>
            <c:strRef>
              <c:f>'T7'!$G$5</c:f>
              <c:strCache>
                <c:ptCount val="1"/>
              </c:strCache>
            </c:strRef>
          </c:tx>
          <c:invertIfNegative val="0"/>
          <c:cat>
            <c:strRef>
              <c:f>'T7'!$B$7:$B$20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'T7'!$H$7:$H$20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4E2-42BD-B533-8AB278EC52A4}"/>
            </c:ext>
          </c:extLst>
        </c:ser>
        <c:ser>
          <c:idx val="2"/>
          <c:order val="2"/>
          <c:tx>
            <c:strRef>
              <c:f>'T7'!$J$5</c:f>
              <c:strCache>
                <c:ptCount val="1"/>
              </c:strCache>
            </c:strRef>
          </c:tx>
          <c:invertIfNegative val="0"/>
          <c:cat>
            <c:strRef>
              <c:f>'T7'!$B$7:$B$20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'T7'!$K$7:$K$20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4E2-42BD-B533-8AB278EC52A4}"/>
            </c:ext>
          </c:extLst>
        </c:ser>
        <c:dLbls>
          <c:showLegendKey val="0"/>
          <c:showVal val="0"/>
          <c:showCatName val="0"/>
          <c:showSerName val="0"/>
          <c:showPercent val="0"/>
          <c:showBubbleSize val="0"/>
        </c:dLbls>
        <c:gapWidth val="150"/>
        <c:axId val="100625024"/>
        <c:axId val="100630912"/>
      </c:barChart>
      <c:catAx>
        <c:axId val="10062502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0630912"/>
        <c:crosses val="autoZero"/>
        <c:auto val="1"/>
        <c:lblAlgn val="ctr"/>
        <c:lblOffset val="100"/>
        <c:noMultiLvlLbl val="0"/>
      </c:catAx>
      <c:valAx>
        <c:axId val="100630912"/>
        <c:scaling>
          <c:orientation val="minMax"/>
          <c:max val="1"/>
        </c:scaling>
        <c:delete val="0"/>
        <c:axPos val="l"/>
        <c:majorGridlines/>
        <c:numFmt formatCode="0%" sourceLinked="1"/>
        <c:majorTickMark val="out"/>
        <c:minorTickMark val="none"/>
        <c:tickLblPos val="nextTo"/>
        <c:crossAx val="10062502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INSTRUCTIONS!$D$12</c:f>
              <c:strCache>
                <c:ptCount val="1"/>
                <c:pt idx="0">
                  <c:v>9/1/2018</c:v>
                </c:pt>
              </c:strCache>
            </c:strRef>
          </c:tx>
          <c:invertIfNegative val="0"/>
          <c:cat>
            <c:strRef>
              <c:f>'T1'!$B$23:$B$24</c:f>
              <c:strCache>
                <c:ptCount val="2"/>
                <c:pt idx="0">
                  <c:v>Teacher</c:v>
                </c:pt>
                <c:pt idx="1">
                  <c:v>Classroom</c:v>
                </c:pt>
              </c:strCache>
            </c:strRef>
          </c:cat>
          <c:val>
            <c:numRef>
              <c:f>INSTRUCTIONS!$C$30:$C$31</c:f>
              <c:numCache>
                <c:formatCode>General</c:formatCode>
                <c:ptCount val="2"/>
                <c:pt idx="0">
                  <c:v>3</c:v>
                </c:pt>
                <c:pt idx="1">
                  <c:v>1</c:v>
                </c:pt>
              </c:numCache>
            </c:numRef>
          </c:val>
          <c:extLst>
            <c:ext xmlns:c16="http://schemas.microsoft.com/office/drawing/2014/chart" uri="{C3380CC4-5D6E-409C-BE32-E72D297353CC}">
              <c16:uniqueId val="{00000000-1F5E-42A6-823C-7766E128746E}"/>
            </c:ext>
          </c:extLst>
        </c:ser>
        <c:ser>
          <c:idx val="1"/>
          <c:order val="1"/>
          <c:tx>
            <c:strRef>
              <c:f>INSTRUCTIONS!$G$12</c:f>
              <c:strCache>
                <c:ptCount val="1"/>
                <c:pt idx="0">
                  <c:v>1/15/2019</c:v>
                </c:pt>
              </c:strCache>
            </c:strRef>
          </c:tx>
          <c:invertIfNegative val="0"/>
          <c:cat>
            <c:strRef>
              <c:f>'T1'!$B$23:$B$24</c:f>
              <c:strCache>
                <c:ptCount val="2"/>
                <c:pt idx="0">
                  <c:v>Teacher</c:v>
                </c:pt>
                <c:pt idx="1">
                  <c:v>Classroom</c:v>
                </c:pt>
              </c:strCache>
            </c:strRef>
          </c:cat>
          <c:val>
            <c:numRef>
              <c:f>INSTRUCTIONS!$F$30:$F$31</c:f>
              <c:numCache>
                <c:formatCode>General</c:formatCode>
                <c:ptCount val="2"/>
                <c:pt idx="0">
                  <c:v>1</c:v>
                </c:pt>
                <c:pt idx="1">
                  <c:v>0</c:v>
                </c:pt>
              </c:numCache>
            </c:numRef>
          </c:val>
          <c:extLst>
            <c:ext xmlns:c16="http://schemas.microsoft.com/office/drawing/2014/chart" uri="{C3380CC4-5D6E-409C-BE32-E72D297353CC}">
              <c16:uniqueId val="{00000001-1F5E-42A6-823C-7766E128746E}"/>
            </c:ext>
          </c:extLst>
        </c:ser>
        <c:ser>
          <c:idx val="2"/>
          <c:order val="2"/>
          <c:tx>
            <c:strRef>
              <c:f>INSTRUCTIONS!$J$12</c:f>
              <c:strCache>
                <c:ptCount val="1"/>
                <c:pt idx="0">
                  <c:v>5/30/2019</c:v>
                </c:pt>
              </c:strCache>
            </c:strRef>
          </c:tx>
          <c:invertIfNegative val="0"/>
          <c:cat>
            <c:strRef>
              <c:f>'T1'!$B$23:$B$24</c:f>
              <c:strCache>
                <c:ptCount val="2"/>
                <c:pt idx="0">
                  <c:v>Teacher</c:v>
                </c:pt>
                <c:pt idx="1">
                  <c:v>Classroom</c:v>
                </c:pt>
              </c:strCache>
            </c:strRef>
          </c:cat>
          <c:val>
            <c:numRef>
              <c:f>INSTRUCTIONS!$I$30:$I$31</c:f>
              <c:numCache>
                <c:formatCode>General</c:formatCode>
                <c:ptCount val="2"/>
                <c:pt idx="0">
                  <c:v>0</c:v>
                </c:pt>
                <c:pt idx="1">
                  <c:v>0</c:v>
                </c:pt>
              </c:numCache>
            </c:numRef>
          </c:val>
          <c:extLst>
            <c:ext xmlns:c16="http://schemas.microsoft.com/office/drawing/2014/chart" uri="{C3380CC4-5D6E-409C-BE32-E72D297353CC}">
              <c16:uniqueId val="{00000002-1F5E-42A6-823C-7766E128746E}"/>
            </c:ext>
          </c:extLst>
        </c:ser>
        <c:dLbls>
          <c:showLegendKey val="0"/>
          <c:showVal val="0"/>
          <c:showCatName val="0"/>
          <c:showSerName val="0"/>
          <c:showPercent val="0"/>
          <c:showBubbleSize val="0"/>
        </c:dLbls>
        <c:gapWidth val="150"/>
        <c:axId val="106094592"/>
        <c:axId val="106096512"/>
      </c:barChart>
      <c:catAx>
        <c:axId val="106094592"/>
        <c:scaling>
          <c:orientation val="minMax"/>
        </c:scaling>
        <c:delete val="0"/>
        <c:axPos val="b"/>
        <c:numFmt formatCode="General" sourceLinked="0"/>
        <c:majorTickMark val="out"/>
        <c:minorTickMark val="none"/>
        <c:tickLblPos val="nextTo"/>
        <c:crossAx val="106096512"/>
        <c:crosses val="autoZero"/>
        <c:auto val="1"/>
        <c:lblAlgn val="ctr"/>
        <c:lblOffset val="100"/>
        <c:noMultiLvlLbl val="0"/>
      </c:catAx>
      <c:valAx>
        <c:axId val="106096512"/>
        <c:scaling>
          <c:orientation val="minMax"/>
          <c:max val="7"/>
          <c:min val="0"/>
        </c:scaling>
        <c:delete val="0"/>
        <c:axPos val="l"/>
        <c:majorGridlines/>
        <c:numFmt formatCode="General" sourceLinked="1"/>
        <c:majorTickMark val="out"/>
        <c:minorTickMark val="none"/>
        <c:tickLblPos val="nextTo"/>
        <c:crossAx val="10609459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'T7'!$D$5</c:f>
              <c:strCache>
                <c:ptCount val="1"/>
              </c:strCache>
            </c:strRef>
          </c:tx>
          <c:invertIfNegative val="0"/>
          <c:cat>
            <c:strRef>
              <c:f>'T1'!$B$23:$B$24</c:f>
              <c:strCache>
                <c:ptCount val="2"/>
                <c:pt idx="0">
                  <c:v>Teacher</c:v>
                </c:pt>
                <c:pt idx="1">
                  <c:v>Classroom</c:v>
                </c:pt>
              </c:strCache>
            </c:strRef>
          </c:cat>
          <c:val>
            <c:numRef>
              <c:f>'T7'!$C$23:$C$24</c:f>
              <c:numCache>
                <c:formatCode>General</c:formatCode>
                <c:ptCount val="2"/>
              </c:numCache>
            </c:numRef>
          </c:val>
          <c:extLst>
            <c:ext xmlns:c16="http://schemas.microsoft.com/office/drawing/2014/chart" uri="{C3380CC4-5D6E-409C-BE32-E72D297353CC}">
              <c16:uniqueId val="{00000000-E8E5-440B-B235-1477727169A5}"/>
            </c:ext>
          </c:extLst>
        </c:ser>
        <c:ser>
          <c:idx val="1"/>
          <c:order val="1"/>
          <c:tx>
            <c:strRef>
              <c:f>'T7'!$G$5</c:f>
              <c:strCache>
                <c:ptCount val="1"/>
              </c:strCache>
            </c:strRef>
          </c:tx>
          <c:invertIfNegative val="0"/>
          <c:cat>
            <c:strRef>
              <c:f>'T1'!$B$23:$B$24</c:f>
              <c:strCache>
                <c:ptCount val="2"/>
                <c:pt idx="0">
                  <c:v>Teacher</c:v>
                </c:pt>
                <c:pt idx="1">
                  <c:v>Classroom</c:v>
                </c:pt>
              </c:strCache>
            </c:strRef>
          </c:cat>
          <c:val>
            <c:numRef>
              <c:f>'T7'!$F$23:$F$24</c:f>
              <c:numCache>
                <c:formatCode>General</c:formatCode>
                <c:ptCount val="2"/>
              </c:numCache>
            </c:numRef>
          </c:val>
          <c:extLst>
            <c:ext xmlns:c16="http://schemas.microsoft.com/office/drawing/2014/chart" uri="{C3380CC4-5D6E-409C-BE32-E72D297353CC}">
              <c16:uniqueId val="{00000001-E8E5-440B-B235-1477727169A5}"/>
            </c:ext>
          </c:extLst>
        </c:ser>
        <c:ser>
          <c:idx val="2"/>
          <c:order val="2"/>
          <c:tx>
            <c:strRef>
              <c:f>'T7'!$J$5</c:f>
              <c:strCache>
                <c:ptCount val="1"/>
              </c:strCache>
            </c:strRef>
          </c:tx>
          <c:invertIfNegative val="0"/>
          <c:cat>
            <c:strRef>
              <c:f>'T1'!$B$23:$B$24</c:f>
              <c:strCache>
                <c:ptCount val="2"/>
                <c:pt idx="0">
                  <c:v>Teacher</c:v>
                </c:pt>
                <c:pt idx="1">
                  <c:v>Classroom</c:v>
                </c:pt>
              </c:strCache>
            </c:strRef>
          </c:cat>
          <c:val>
            <c:numRef>
              <c:f>'T7'!$I$23:$I$24</c:f>
              <c:numCache>
                <c:formatCode>General</c:formatCode>
                <c:ptCount val="2"/>
              </c:numCache>
            </c:numRef>
          </c:val>
          <c:extLst>
            <c:ext xmlns:c16="http://schemas.microsoft.com/office/drawing/2014/chart" uri="{C3380CC4-5D6E-409C-BE32-E72D297353CC}">
              <c16:uniqueId val="{00000002-E8E5-440B-B235-1477727169A5}"/>
            </c:ext>
          </c:extLst>
        </c:ser>
        <c:dLbls>
          <c:showLegendKey val="0"/>
          <c:showVal val="0"/>
          <c:showCatName val="0"/>
          <c:showSerName val="0"/>
          <c:showPercent val="0"/>
          <c:showBubbleSize val="0"/>
        </c:dLbls>
        <c:gapWidth val="150"/>
        <c:axId val="100703232"/>
        <c:axId val="100705024"/>
      </c:barChart>
      <c:catAx>
        <c:axId val="100703232"/>
        <c:scaling>
          <c:orientation val="minMax"/>
        </c:scaling>
        <c:delete val="0"/>
        <c:axPos val="b"/>
        <c:numFmt formatCode="General" sourceLinked="0"/>
        <c:majorTickMark val="out"/>
        <c:minorTickMark val="none"/>
        <c:tickLblPos val="nextTo"/>
        <c:crossAx val="100705024"/>
        <c:crosses val="autoZero"/>
        <c:auto val="1"/>
        <c:lblAlgn val="ctr"/>
        <c:lblOffset val="100"/>
        <c:noMultiLvlLbl val="0"/>
      </c:catAx>
      <c:valAx>
        <c:axId val="100705024"/>
        <c:scaling>
          <c:orientation val="minMax"/>
          <c:max val="7"/>
          <c:min val="0"/>
        </c:scaling>
        <c:delete val="0"/>
        <c:axPos val="l"/>
        <c:majorGridlines/>
        <c:numFmt formatCode="General" sourceLinked="1"/>
        <c:majorTickMark val="out"/>
        <c:minorTickMark val="none"/>
        <c:tickLblPos val="nextTo"/>
        <c:crossAx val="10070323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'T8'!$D$5</c:f>
              <c:strCache>
                <c:ptCount val="1"/>
              </c:strCache>
            </c:strRef>
          </c:tx>
          <c:invertIfNegative val="0"/>
          <c:cat>
            <c:strRef>
              <c:f>'T8'!$B$7:$B$20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'T8'!$E$7:$E$20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9C9-4E5A-ABE6-883F1EAC5E7B}"/>
            </c:ext>
          </c:extLst>
        </c:ser>
        <c:ser>
          <c:idx val="1"/>
          <c:order val="1"/>
          <c:tx>
            <c:strRef>
              <c:f>'T8'!$G$5</c:f>
              <c:strCache>
                <c:ptCount val="1"/>
              </c:strCache>
            </c:strRef>
          </c:tx>
          <c:invertIfNegative val="0"/>
          <c:cat>
            <c:strRef>
              <c:f>'T8'!$B$7:$B$20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'T8'!$H$7:$H$20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19C9-4E5A-ABE6-883F1EAC5E7B}"/>
            </c:ext>
          </c:extLst>
        </c:ser>
        <c:ser>
          <c:idx val="2"/>
          <c:order val="2"/>
          <c:tx>
            <c:strRef>
              <c:f>'T8'!$J$5</c:f>
              <c:strCache>
                <c:ptCount val="1"/>
              </c:strCache>
            </c:strRef>
          </c:tx>
          <c:invertIfNegative val="0"/>
          <c:cat>
            <c:strRef>
              <c:f>'T8'!$B$7:$B$20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'T8'!$K$7:$K$20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19C9-4E5A-ABE6-883F1EAC5E7B}"/>
            </c:ext>
          </c:extLst>
        </c:ser>
        <c:dLbls>
          <c:showLegendKey val="0"/>
          <c:showVal val="0"/>
          <c:showCatName val="0"/>
          <c:showSerName val="0"/>
          <c:showPercent val="0"/>
          <c:showBubbleSize val="0"/>
        </c:dLbls>
        <c:gapWidth val="150"/>
        <c:axId val="100765696"/>
        <c:axId val="100767232"/>
      </c:barChart>
      <c:catAx>
        <c:axId val="10076569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0767232"/>
        <c:crosses val="autoZero"/>
        <c:auto val="1"/>
        <c:lblAlgn val="ctr"/>
        <c:lblOffset val="100"/>
        <c:noMultiLvlLbl val="0"/>
      </c:catAx>
      <c:valAx>
        <c:axId val="100767232"/>
        <c:scaling>
          <c:orientation val="minMax"/>
          <c:max val="1"/>
        </c:scaling>
        <c:delete val="0"/>
        <c:axPos val="l"/>
        <c:majorGridlines/>
        <c:numFmt formatCode="0%" sourceLinked="1"/>
        <c:majorTickMark val="out"/>
        <c:minorTickMark val="none"/>
        <c:tickLblPos val="nextTo"/>
        <c:crossAx val="10076569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'T8'!$D$5</c:f>
              <c:strCache>
                <c:ptCount val="1"/>
              </c:strCache>
            </c:strRef>
          </c:tx>
          <c:invertIfNegative val="0"/>
          <c:cat>
            <c:strRef>
              <c:f>'T1'!$B$23:$B$24</c:f>
              <c:strCache>
                <c:ptCount val="2"/>
                <c:pt idx="0">
                  <c:v>Teacher</c:v>
                </c:pt>
                <c:pt idx="1">
                  <c:v>Classroom</c:v>
                </c:pt>
              </c:strCache>
            </c:strRef>
          </c:cat>
          <c:val>
            <c:numRef>
              <c:f>'T8'!$C$23:$C$24</c:f>
              <c:numCache>
                <c:formatCode>General</c:formatCode>
                <c:ptCount val="2"/>
              </c:numCache>
            </c:numRef>
          </c:val>
          <c:extLst>
            <c:ext xmlns:c16="http://schemas.microsoft.com/office/drawing/2014/chart" uri="{C3380CC4-5D6E-409C-BE32-E72D297353CC}">
              <c16:uniqueId val="{00000000-F17C-4E69-B9FD-1DF1E59C18A3}"/>
            </c:ext>
          </c:extLst>
        </c:ser>
        <c:ser>
          <c:idx val="1"/>
          <c:order val="1"/>
          <c:tx>
            <c:strRef>
              <c:f>'T8'!$G$5</c:f>
              <c:strCache>
                <c:ptCount val="1"/>
              </c:strCache>
            </c:strRef>
          </c:tx>
          <c:invertIfNegative val="0"/>
          <c:cat>
            <c:strRef>
              <c:f>'T1'!$B$23:$B$24</c:f>
              <c:strCache>
                <c:ptCount val="2"/>
                <c:pt idx="0">
                  <c:v>Teacher</c:v>
                </c:pt>
                <c:pt idx="1">
                  <c:v>Classroom</c:v>
                </c:pt>
              </c:strCache>
            </c:strRef>
          </c:cat>
          <c:val>
            <c:numRef>
              <c:f>'T8'!$F$23:$F$24</c:f>
              <c:numCache>
                <c:formatCode>General</c:formatCode>
                <c:ptCount val="2"/>
              </c:numCache>
            </c:numRef>
          </c:val>
          <c:extLst>
            <c:ext xmlns:c16="http://schemas.microsoft.com/office/drawing/2014/chart" uri="{C3380CC4-5D6E-409C-BE32-E72D297353CC}">
              <c16:uniqueId val="{00000001-F17C-4E69-B9FD-1DF1E59C18A3}"/>
            </c:ext>
          </c:extLst>
        </c:ser>
        <c:ser>
          <c:idx val="2"/>
          <c:order val="2"/>
          <c:tx>
            <c:strRef>
              <c:f>'T8'!$J$5</c:f>
              <c:strCache>
                <c:ptCount val="1"/>
              </c:strCache>
            </c:strRef>
          </c:tx>
          <c:invertIfNegative val="0"/>
          <c:cat>
            <c:strRef>
              <c:f>'T1'!$B$23:$B$24</c:f>
              <c:strCache>
                <c:ptCount val="2"/>
                <c:pt idx="0">
                  <c:v>Teacher</c:v>
                </c:pt>
                <c:pt idx="1">
                  <c:v>Classroom</c:v>
                </c:pt>
              </c:strCache>
            </c:strRef>
          </c:cat>
          <c:val>
            <c:numRef>
              <c:f>'T8'!$I$23:$I$24</c:f>
              <c:numCache>
                <c:formatCode>General</c:formatCode>
                <c:ptCount val="2"/>
              </c:numCache>
            </c:numRef>
          </c:val>
          <c:extLst>
            <c:ext xmlns:c16="http://schemas.microsoft.com/office/drawing/2014/chart" uri="{C3380CC4-5D6E-409C-BE32-E72D297353CC}">
              <c16:uniqueId val="{00000002-F17C-4E69-B9FD-1DF1E59C18A3}"/>
            </c:ext>
          </c:extLst>
        </c:ser>
        <c:dLbls>
          <c:showLegendKey val="0"/>
          <c:showVal val="0"/>
          <c:showCatName val="0"/>
          <c:showSerName val="0"/>
          <c:showPercent val="0"/>
          <c:showBubbleSize val="0"/>
        </c:dLbls>
        <c:gapWidth val="150"/>
        <c:axId val="100798848"/>
        <c:axId val="100800384"/>
      </c:barChart>
      <c:catAx>
        <c:axId val="100798848"/>
        <c:scaling>
          <c:orientation val="minMax"/>
        </c:scaling>
        <c:delete val="0"/>
        <c:axPos val="b"/>
        <c:numFmt formatCode="General" sourceLinked="0"/>
        <c:majorTickMark val="out"/>
        <c:minorTickMark val="none"/>
        <c:tickLblPos val="nextTo"/>
        <c:crossAx val="100800384"/>
        <c:crosses val="autoZero"/>
        <c:auto val="1"/>
        <c:lblAlgn val="ctr"/>
        <c:lblOffset val="100"/>
        <c:noMultiLvlLbl val="0"/>
      </c:catAx>
      <c:valAx>
        <c:axId val="100800384"/>
        <c:scaling>
          <c:orientation val="minMax"/>
          <c:max val="7"/>
          <c:min val="0"/>
        </c:scaling>
        <c:delete val="0"/>
        <c:axPos val="l"/>
        <c:majorGridlines/>
        <c:numFmt formatCode="General" sourceLinked="1"/>
        <c:majorTickMark val="out"/>
        <c:minorTickMark val="none"/>
        <c:tickLblPos val="nextTo"/>
        <c:crossAx val="100798848"/>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'T9'!$D$5</c:f>
              <c:strCache>
                <c:ptCount val="1"/>
              </c:strCache>
            </c:strRef>
          </c:tx>
          <c:invertIfNegative val="0"/>
          <c:cat>
            <c:strRef>
              <c:f>'T9'!$B$7:$B$20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'T9'!$E$7:$E$20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47B-4907-B54A-2997B7A2134A}"/>
            </c:ext>
          </c:extLst>
        </c:ser>
        <c:ser>
          <c:idx val="1"/>
          <c:order val="1"/>
          <c:tx>
            <c:strRef>
              <c:f>'T9'!$G$5</c:f>
              <c:strCache>
                <c:ptCount val="1"/>
              </c:strCache>
            </c:strRef>
          </c:tx>
          <c:invertIfNegative val="0"/>
          <c:cat>
            <c:strRef>
              <c:f>'T9'!$B$7:$B$20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'T9'!$H$7:$H$20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47B-4907-B54A-2997B7A2134A}"/>
            </c:ext>
          </c:extLst>
        </c:ser>
        <c:ser>
          <c:idx val="2"/>
          <c:order val="2"/>
          <c:tx>
            <c:strRef>
              <c:f>'T9'!$J$5</c:f>
              <c:strCache>
                <c:ptCount val="1"/>
              </c:strCache>
            </c:strRef>
          </c:tx>
          <c:invertIfNegative val="0"/>
          <c:cat>
            <c:strRef>
              <c:f>'T9'!$B$7:$B$20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'T9'!$K$7:$K$20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47B-4907-B54A-2997B7A2134A}"/>
            </c:ext>
          </c:extLst>
        </c:ser>
        <c:dLbls>
          <c:showLegendKey val="0"/>
          <c:showVal val="0"/>
          <c:showCatName val="0"/>
          <c:showSerName val="0"/>
          <c:showPercent val="0"/>
          <c:showBubbleSize val="0"/>
        </c:dLbls>
        <c:gapWidth val="150"/>
        <c:axId val="100951168"/>
        <c:axId val="100952704"/>
      </c:barChart>
      <c:catAx>
        <c:axId val="10095116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0952704"/>
        <c:crosses val="autoZero"/>
        <c:auto val="1"/>
        <c:lblAlgn val="ctr"/>
        <c:lblOffset val="100"/>
        <c:noMultiLvlLbl val="0"/>
      </c:catAx>
      <c:valAx>
        <c:axId val="100952704"/>
        <c:scaling>
          <c:orientation val="minMax"/>
          <c:max val="1"/>
        </c:scaling>
        <c:delete val="0"/>
        <c:axPos val="l"/>
        <c:majorGridlines/>
        <c:numFmt formatCode="0%" sourceLinked="1"/>
        <c:majorTickMark val="out"/>
        <c:minorTickMark val="none"/>
        <c:tickLblPos val="nextTo"/>
        <c:crossAx val="10095116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'T9'!$D$5</c:f>
              <c:strCache>
                <c:ptCount val="1"/>
              </c:strCache>
            </c:strRef>
          </c:tx>
          <c:invertIfNegative val="0"/>
          <c:cat>
            <c:strRef>
              <c:f>'T1'!$B$23:$B$24</c:f>
              <c:strCache>
                <c:ptCount val="2"/>
                <c:pt idx="0">
                  <c:v>Teacher</c:v>
                </c:pt>
                <c:pt idx="1">
                  <c:v>Classroom</c:v>
                </c:pt>
              </c:strCache>
            </c:strRef>
          </c:cat>
          <c:val>
            <c:numRef>
              <c:f>'T9'!$C$23:$C$24</c:f>
              <c:numCache>
                <c:formatCode>General</c:formatCode>
                <c:ptCount val="2"/>
              </c:numCache>
            </c:numRef>
          </c:val>
          <c:extLst>
            <c:ext xmlns:c16="http://schemas.microsoft.com/office/drawing/2014/chart" uri="{C3380CC4-5D6E-409C-BE32-E72D297353CC}">
              <c16:uniqueId val="{00000000-A5B6-4629-A0EB-ABD3DFE691EA}"/>
            </c:ext>
          </c:extLst>
        </c:ser>
        <c:ser>
          <c:idx val="1"/>
          <c:order val="1"/>
          <c:tx>
            <c:strRef>
              <c:f>'T9'!$G$5</c:f>
              <c:strCache>
                <c:ptCount val="1"/>
              </c:strCache>
            </c:strRef>
          </c:tx>
          <c:invertIfNegative val="0"/>
          <c:cat>
            <c:strRef>
              <c:f>'T1'!$B$23:$B$24</c:f>
              <c:strCache>
                <c:ptCount val="2"/>
                <c:pt idx="0">
                  <c:v>Teacher</c:v>
                </c:pt>
                <c:pt idx="1">
                  <c:v>Classroom</c:v>
                </c:pt>
              </c:strCache>
            </c:strRef>
          </c:cat>
          <c:val>
            <c:numRef>
              <c:f>'T9'!$F$23:$F$24</c:f>
              <c:numCache>
                <c:formatCode>General</c:formatCode>
                <c:ptCount val="2"/>
              </c:numCache>
            </c:numRef>
          </c:val>
          <c:extLst>
            <c:ext xmlns:c16="http://schemas.microsoft.com/office/drawing/2014/chart" uri="{C3380CC4-5D6E-409C-BE32-E72D297353CC}">
              <c16:uniqueId val="{00000001-A5B6-4629-A0EB-ABD3DFE691EA}"/>
            </c:ext>
          </c:extLst>
        </c:ser>
        <c:ser>
          <c:idx val="2"/>
          <c:order val="2"/>
          <c:tx>
            <c:strRef>
              <c:f>'T9'!$J$5</c:f>
              <c:strCache>
                <c:ptCount val="1"/>
              </c:strCache>
            </c:strRef>
          </c:tx>
          <c:invertIfNegative val="0"/>
          <c:cat>
            <c:strRef>
              <c:f>'T1'!$B$23:$B$24</c:f>
              <c:strCache>
                <c:ptCount val="2"/>
                <c:pt idx="0">
                  <c:v>Teacher</c:v>
                </c:pt>
                <c:pt idx="1">
                  <c:v>Classroom</c:v>
                </c:pt>
              </c:strCache>
            </c:strRef>
          </c:cat>
          <c:val>
            <c:numRef>
              <c:f>'T9'!$I$23:$I$24</c:f>
              <c:numCache>
                <c:formatCode>General</c:formatCode>
                <c:ptCount val="2"/>
              </c:numCache>
            </c:numRef>
          </c:val>
          <c:extLst>
            <c:ext xmlns:c16="http://schemas.microsoft.com/office/drawing/2014/chart" uri="{C3380CC4-5D6E-409C-BE32-E72D297353CC}">
              <c16:uniqueId val="{00000002-A5B6-4629-A0EB-ABD3DFE691EA}"/>
            </c:ext>
          </c:extLst>
        </c:ser>
        <c:dLbls>
          <c:showLegendKey val="0"/>
          <c:showVal val="0"/>
          <c:showCatName val="0"/>
          <c:showSerName val="0"/>
          <c:showPercent val="0"/>
          <c:showBubbleSize val="0"/>
        </c:dLbls>
        <c:gapWidth val="150"/>
        <c:axId val="101000704"/>
        <c:axId val="101002240"/>
      </c:barChart>
      <c:catAx>
        <c:axId val="101000704"/>
        <c:scaling>
          <c:orientation val="minMax"/>
        </c:scaling>
        <c:delete val="0"/>
        <c:axPos val="b"/>
        <c:numFmt formatCode="General" sourceLinked="0"/>
        <c:majorTickMark val="out"/>
        <c:minorTickMark val="none"/>
        <c:tickLblPos val="nextTo"/>
        <c:crossAx val="101002240"/>
        <c:crosses val="autoZero"/>
        <c:auto val="1"/>
        <c:lblAlgn val="ctr"/>
        <c:lblOffset val="100"/>
        <c:noMultiLvlLbl val="0"/>
      </c:catAx>
      <c:valAx>
        <c:axId val="101002240"/>
        <c:scaling>
          <c:orientation val="minMax"/>
          <c:max val="7"/>
          <c:min val="0"/>
        </c:scaling>
        <c:delete val="0"/>
        <c:axPos val="l"/>
        <c:majorGridlines/>
        <c:numFmt formatCode="General" sourceLinked="1"/>
        <c:majorTickMark val="out"/>
        <c:minorTickMark val="none"/>
        <c:tickLblPos val="nextTo"/>
        <c:crossAx val="10100070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'T10'!$D$5</c:f>
              <c:strCache>
                <c:ptCount val="1"/>
                <c:pt idx="0">
                  <c:v> </c:v>
                </c:pt>
              </c:strCache>
            </c:strRef>
          </c:tx>
          <c:invertIfNegative val="0"/>
          <c:cat>
            <c:strRef>
              <c:f>'T10'!$B$7:$B$20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'T10'!$E$7:$E$20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99E-4504-B7F1-A3C5B79C7CDF}"/>
            </c:ext>
          </c:extLst>
        </c:ser>
        <c:ser>
          <c:idx val="1"/>
          <c:order val="1"/>
          <c:tx>
            <c:strRef>
              <c:f>'T10'!$G$5</c:f>
              <c:strCache>
                <c:ptCount val="1"/>
                <c:pt idx="0">
                  <c:v> </c:v>
                </c:pt>
              </c:strCache>
            </c:strRef>
          </c:tx>
          <c:invertIfNegative val="0"/>
          <c:cat>
            <c:strRef>
              <c:f>'T10'!$B$7:$B$20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'T10'!$H$7:$H$20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99E-4504-B7F1-A3C5B79C7CDF}"/>
            </c:ext>
          </c:extLst>
        </c:ser>
        <c:ser>
          <c:idx val="2"/>
          <c:order val="2"/>
          <c:tx>
            <c:strRef>
              <c:f>'T10'!$J$5</c:f>
              <c:strCache>
                <c:ptCount val="1"/>
                <c:pt idx="0">
                  <c:v> </c:v>
                </c:pt>
              </c:strCache>
            </c:strRef>
          </c:tx>
          <c:invertIfNegative val="0"/>
          <c:cat>
            <c:strRef>
              <c:f>'T10'!$B$7:$B$20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'T10'!$K$7:$K$20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99E-4504-B7F1-A3C5B79C7CDF}"/>
            </c:ext>
          </c:extLst>
        </c:ser>
        <c:dLbls>
          <c:showLegendKey val="0"/>
          <c:showVal val="0"/>
          <c:showCatName val="0"/>
          <c:showSerName val="0"/>
          <c:showPercent val="0"/>
          <c:showBubbleSize val="0"/>
        </c:dLbls>
        <c:gapWidth val="150"/>
        <c:axId val="101050624"/>
        <c:axId val="101056512"/>
      </c:barChart>
      <c:catAx>
        <c:axId val="10105062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1056512"/>
        <c:crosses val="autoZero"/>
        <c:auto val="1"/>
        <c:lblAlgn val="ctr"/>
        <c:lblOffset val="100"/>
        <c:noMultiLvlLbl val="0"/>
      </c:catAx>
      <c:valAx>
        <c:axId val="101056512"/>
        <c:scaling>
          <c:orientation val="minMax"/>
          <c:max val="1"/>
        </c:scaling>
        <c:delete val="0"/>
        <c:axPos val="l"/>
        <c:majorGridlines/>
        <c:numFmt formatCode="0%" sourceLinked="1"/>
        <c:majorTickMark val="out"/>
        <c:minorTickMark val="none"/>
        <c:tickLblPos val="nextTo"/>
        <c:crossAx val="10105062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'T10'!$D$5</c:f>
              <c:strCache>
                <c:ptCount val="1"/>
                <c:pt idx="0">
                  <c:v> </c:v>
                </c:pt>
              </c:strCache>
            </c:strRef>
          </c:tx>
          <c:invertIfNegative val="0"/>
          <c:cat>
            <c:strRef>
              <c:f>'T1'!$B$23:$B$24</c:f>
              <c:strCache>
                <c:ptCount val="2"/>
                <c:pt idx="0">
                  <c:v>Teacher</c:v>
                </c:pt>
                <c:pt idx="1">
                  <c:v>Classroom</c:v>
                </c:pt>
              </c:strCache>
            </c:strRef>
          </c:cat>
          <c:val>
            <c:numRef>
              <c:f>'T10'!$C$23:$C$24</c:f>
              <c:numCache>
                <c:formatCode>General</c:formatCode>
                <c:ptCount val="2"/>
              </c:numCache>
            </c:numRef>
          </c:val>
          <c:extLst>
            <c:ext xmlns:c16="http://schemas.microsoft.com/office/drawing/2014/chart" uri="{C3380CC4-5D6E-409C-BE32-E72D297353CC}">
              <c16:uniqueId val="{00000000-CD56-4697-9BEF-AB4AB1CFFE35}"/>
            </c:ext>
          </c:extLst>
        </c:ser>
        <c:ser>
          <c:idx val="1"/>
          <c:order val="1"/>
          <c:tx>
            <c:strRef>
              <c:f>'T10'!$G$5</c:f>
              <c:strCache>
                <c:ptCount val="1"/>
                <c:pt idx="0">
                  <c:v> </c:v>
                </c:pt>
              </c:strCache>
            </c:strRef>
          </c:tx>
          <c:invertIfNegative val="0"/>
          <c:cat>
            <c:strRef>
              <c:f>'T1'!$B$23:$B$24</c:f>
              <c:strCache>
                <c:ptCount val="2"/>
                <c:pt idx="0">
                  <c:v>Teacher</c:v>
                </c:pt>
                <c:pt idx="1">
                  <c:v>Classroom</c:v>
                </c:pt>
              </c:strCache>
            </c:strRef>
          </c:cat>
          <c:val>
            <c:numRef>
              <c:f>'T10'!$F$23:$F$24</c:f>
              <c:numCache>
                <c:formatCode>General</c:formatCode>
                <c:ptCount val="2"/>
              </c:numCache>
            </c:numRef>
          </c:val>
          <c:extLst>
            <c:ext xmlns:c16="http://schemas.microsoft.com/office/drawing/2014/chart" uri="{C3380CC4-5D6E-409C-BE32-E72D297353CC}">
              <c16:uniqueId val="{00000001-CD56-4697-9BEF-AB4AB1CFFE35}"/>
            </c:ext>
          </c:extLst>
        </c:ser>
        <c:ser>
          <c:idx val="2"/>
          <c:order val="2"/>
          <c:tx>
            <c:strRef>
              <c:f>'T10'!$J$5</c:f>
              <c:strCache>
                <c:ptCount val="1"/>
                <c:pt idx="0">
                  <c:v> </c:v>
                </c:pt>
              </c:strCache>
            </c:strRef>
          </c:tx>
          <c:invertIfNegative val="0"/>
          <c:cat>
            <c:strRef>
              <c:f>'T1'!$B$23:$B$24</c:f>
              <c:strCache>
                <c:ptCount val="2"/>
                <c:pt idx="0">
                  <c:v>Teacher</c:v>
                </c:pt>
                <c:pt idx="1">
                  <c:v>Classroom</c:v>
                </c:pt>
              </c:strCache>
            </c:strRef>
          </c:cat>
          <c:val>
            <c:numRef>
              <c:f>'T10'!$I$23:$I$24</c:f>
              <c:numCache>
                <c:formatCode>General</c:formatCode>
                <c:ptCount val="2"/>
              </c:numCache>
            </c:numRef>
          </c:val>
          <c:extLst>
            <c:ext xmlns:c16="http://schemas.microsoft.com/office/drawing/2014/chart" uri="{C3380CC4-5D6E-409C-BE32-E72D297353CC}">
              <c16:uniqueId val="{00000002-CD56-4697-9BEF-AB4AB1CFFE35}"/>
            </c:ext>
          </c:extLst>
        </c:ser>
        <c:dLbls>
          <c:showLegendKey val="0"/>
          <c:showVal val="0"/>
          <c:showCatName val="0"/>
          <c:showSerName val="0"/>
          <c:showPercent val="0"/>
          <c:showBubbleSize val="0"/>
        </c:dLbls>
        <c:gapWidth val="150"/>
        <c:axId val="101096064"/>
        <c:axId val="101097856"/>
      </c:barChart>
      <c:catAx>
        <c:axId val="101096064"/>
        <c:scaling>
          <c:orientation val="minMax"/>
        </c:scaling>
        <c:delete val="0"/>
        <c:axPos val="b"/>
        <c:numFmt formatCode="General" sourceLinked="0"/>
        <c:majorTickMark val="out"/>
        <c:minorTickMark val="none"/>
        <c:tickLblPos val="nextTo"/>
        <c:crossAx val="101097856"/>
        <c:crosses val="autoZero"/>
        <c:auto val="1"/>
        <c:lblAlgn val="ctr"/>
        <c:lblOffset val="100"/>
        <c:noMultiLvlLbl val="0"/>
      </c:catAx>
      <c:valAx>
        <c:axId val="101097856"/>
        <c:scaling>
          <c:orientation val="minMax"/>
          <c:max val="7"/>
          <c:min val="0"/>
        </c:scaling>
        <c:delete val="0"/>
        <c:axPos val="l"/>
        <c:majorGridlines/>
        <c:numFmt formatCode="General" sourceLinked="1"/>
        <c:majorTickMark val="out"/>
        <c:minorTickMark val="none"/>
        <c:tickLblPos val="nextTo"/>
        <c:crossAx val="10109606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'T11'!$D$5</c:f>
              <c:strCache>
                <c:ptCount val="1"/>
                <c:pt idx="0">
                  <c:v> </c:v>
                </c:pt>
              </c:strCache>
            </c:strRef>
          </c:tx>
          <c:invertIfNegative val="0"/>
          <c:cat>
            <c:strRef>
              <c:f>'T11'!$B$7:$B$20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'T11'!$E$7:$E$20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3B20-4CB1-BEE0-010B466ED511}"/>
            </c:ext>
          </c:extLst>
        </c:ser>
        <c:ser>
          <c:idx val="1"/>
          <c:order val="1"/>
          <c:tx>
            <c:strRef>
              <c:f>'T11'!$G$5</c:f>
              <c:strCache>
                <c:ptCount val="1"/>
                <c:pt idx="0">
                  <c:v> </c:v>
                </c:pt>
              </c:strCache>
            </c:strRef>
          </c:tx>
          <c:invertIfNegative val="0"/>
          <c:cat>
            <c:strRef>
              <c:f>'T11'!$B$7:$B$20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'T11'!$H$7:$H$20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3B20-4CB1-BEE0-010B466ED511}"/>
            </c:ext>
          </c:extLst>
        </c:ser>
        <c:ser>
          <c:idx val="2"/>
          <c:order val="2"/>
          <c:tx>
            <c:strRef>
              <c:f>'T11'!$J$5</c:f>
              <c:strCache>
                <c:ptCount val="1"/>
                <c:pt idx="0">
                  <c:v> </c:v>
                </c:pt>
              </c:strCache>
            </c:strRef>
          </c:tx>
          <c:invertIfNegative val="0"/>
          <c:cat>
            <c:strRef>
              <c:f>'T11'!$B$7:$B$20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'T11'!$K$7:$K$20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3B20-4CB1-BEE0-010B466ED511}"/>
            </c:ext>
          </c:extLst>
        </c:ser>
        <c:dLbls>
          <c:showLegendKey val="0"/>
          <c:showVal val="0"/>
          <c:showCatName val="0"/>
          <c:showSerName val="0"/>
          <c:showPercent val="0"/>
          <c:showBubbleSize val="0"/>
        </c:dLbls>
        <c:gapWidth val="150"/>
        <c:axId val="101272960"/>
        <c:axId val="101291136"/>
      </c:barChart>
      <c:catAx>
        <c:axId val="10127296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1291136"/>
        <c:crosses val="autoZero"/>
        <c:auto val="1"/>
        <c:lblAlgn val="ctr"/>
        <c:lblOffset val="100"/>
        <c:noMultiLvlLbl val="0"/>
      </c:catAx>
      <c:valAx>
        <c:axId val="101291136"/>
        <c:scaling>
          <c:orientation val="minMax"/>
          <c:max val="1"/>
        </c:scaling>
        <c:delete val="0"/>
        <c:axPos val="l"/>
        <c:majorGridlines/>
        <c:numFmt formatCode="0%" sourceLinked="1"/>
        <c:majorTickMark val="out"/>
        <c:minorTickMark val="none"/>
        <c:tickLblPos val="nextTo"/>
        <c:crossAx val="10127296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'T11'!$D$5</c:f>
              <c:strCache>
                <c:ptCount val="1"/>
                <c:pt idx="0">
                  <c:v> </c:v>
                </c:pt>
              </c:strCache>
            </c:strRef>
          </c:tx>
          <c:invertIfNegative val="0"/>
          <c:cat>
            <c:strRef>
              <c:f>'T1'!$B$23:$B$24</c:f>
              <c:strCache>
                <c:ptCount val="2"/>
                <c:pt idx="0">
                  <c:v>Teacher</c:v>
                </c:pt>
                <c:pt idx="1">
                  <c:v>Classroom</c:v>
                </c:pt>
              </c:strCache>
            </c:strRef>
          </c:cat>
          <c:val>
            <c:numRef>
              <c:f>'T11'!$C$23:$C$24</c:f>
              <c:numCache>
                <c:formatCode>General</c:formatCode>
                <c:ptCount val="2"/>
              </c:numCache>
            </c:numRef>
          </c:val>
          <c:extLst>
            <c:ext xmlns:c16="http://schemas.microsoft.com/office/drawing/2014/chart" uri="{C3380CC4-5D6E-409C-BE32-E72D297353CC}">
              <c16:uniqueId val="{00000000-1705-4047-85ED-B4148B5A7610}"/>
            </c:ext>
          </c:extLst>
        </c:ser>
        <c:ser>
          <c:idx val="1"/>
          <c:order val="1"/>
          <c:tx>
            <c:strRef>
              <c:f>'T11'!$G$5</c:f>
              <c:strCache>
                <c:ptCount val="1"/>
                <c:pt idx="0">
                  <c:v> </c:v>
                </c:pt>
              </c:strCache>
            </c:strRef>
          </c:tx>
          <c:invertIfNegative val="0"/>
          <c:cat>
            <c:strRef>
              <c:f>'T1'!$B$23:$B$24</c:f>
              <c:strCache>
                <c:ptCount val="2"/>
                <c:pt idx="0">
                  <c:v>Teacher</c:v>
                </c:pt>
                <c:pt idx="1">
                  <c:v>Classroom</c:v>
                </c:pt>
              </c:strCache>
            </c:strRef>
          </c:cat>
          <c:val>
            <c:numRef>
              <c:f>'T11'!$F$23:$F$24</c:f>
              <c:numCache>
                <c:formatCode>General</c:formatCode>
                <c:ptCount val="2"/>
              </c:numCache>
            </c:numRef>
          </c:val>
          <c:extLst>
            <c:ext xmlns:c16="http://schemas.microsoft.com/office/drawing/2014/chart" uri="{C3380CC4-5D6E-409C-BE32-E72D297353CC}">
              <c16:uniqueId val="{00000001-1705-4047-85ED-B4148B5A7610}"/>
            </c:ext>
          </c:extLst>
        </c:ser>
        <c:ser>
          <c:idx val="2"/>
          <c:order val="2"/>
          <c:tx>
            <c:strRef>
              <c:f>'T11'!$J$5</c:f>
              <c:strCache>
                <c:ptCount val="1"/>
                <c:pt idx="0">
                  <c:v> </c:v>
                </c:pt>
              </c:strCache>
            </c:strRef>
          </c:tx>
          <c:invertIfNegative val="0"/>
          <c:cat>
            <c:strRef>
              <c:f>'T1'!$B$23:$B$24</c:f>
              <c:strCache>
                <c:ptCount val="2"/>
                <c:pt idx="0">
                  <c:v>Teacher</c:v>
                </c:pt>
                <c:pt idx="1">
                  <c:v>Classroom</c:v>
                </c:pt>
              </c:strCache>
            </c:strRef>
          </c:cat>
          <c:val>
            <c:numRef>
              <c:f>'T11'!$I$23:$I$24</c:f>
              <c:numCache>
                <c:formatCode>General</c:formatCode>
                <c:ptCount val="2"/>
              </c:numCache>
            </c:numRef>
          </c:val>
          <c:extLst>
            <c:ext xmlns:c16="http://schemas.microsoft.com/office/drawing/2014/chart" uri="{C3380CC4-5D6E-409C-BE32-E72D297353CC}">
              <c16:uniqueId val="{00000002-1705-4047-85ED-B4148B5A7610}"/>
            </c:ext>
          </c:extLst>
        </c:ser>
        <c:dLbls>
          <c:showLegendKey val="0"/>
          <c:showVal val="0"/>
          <c:showCatName val="0"/>
          <c:showSerName val="0"/>
          <c:showPercent val="0"/>
          <c:showBubbleSize val="0"/>
        </c:dLbls>
        <c:gapWidth val="150"/>
        <c:axId val="101322752"/>
        <c:axId val="101324288"/>
      </c:barChart>
      <c:catAx>
        <c:axId val="101322752"/>
        <c:scaling>
          <c:orientation val="minMax"/>
        </c:scaling>
        <c:delete val="0"/>
        <c:axPos val="b"/>
        <c:numFmt formatCode="General" sourceLinked="0"/>
        <c:majorTickMark val="out"/>
        <c:minorTickMark val="none"/>
        <c:tickLblPos val="nextTo"/>
        <c:crossAx val="101324288"/>
        <c:crosses val="autoZero"/>
        <c:auto val="1"/>
        <c:lblAlgn val="ctr"/>
        <c:lblOffset val="100"/>
        <c:noMultiLvlLbl val="0"/>
      </c:catAx>
      <c:valAx>
        <c:axId val="101324288"/>
        <c:scaling>
          <c:orientation val="minMax"/>
          <c:max val="7"/>
          <c:min val="0"/>
        </c:scaling>
        <c:delete val="0"/>
        <c:axPos val="l"/>
        <c:majorGridlines/>
        <c:numFmt formatCode="General" sourceLinked="1"/>
        <c:majorTickMark val="out"/>
        <c:minorTickMark val="none"/>
        <c:tickLblPos val="nextTo"/>
        <c:crossAx val="10132275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'T12'!$D$5</c:f>
              <c:strCache>
                <c:ptCount val="1"/>
              </c:strCache>
            </c:strRef>
          </c:tx>
          <c:invertIfNegative val="0"/>
          <c:cat>
            <c:strRef>
              <c:f>'T12'!$B$7:$B$20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'T12'!$E$7:$E$20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820-42ED-9776-A71A9101C879}"/>
            </c:ext>
          </c:extLst>
        </c:ser>
        <c:ser>
          <c:idx val="1"/>
          <c:order val="1"/>
          <c:tx>
            <c:strRef>
              <c:f>'T12'!$G$5</c:f>
              <c:strCache>
                <c:ptCount val="1"/>
              </c:strCache>
            </c:strRef>
          </c:tx>
          <c:invertIfNegative val="0"/>
          <c:cat>
            <c:strRef>
              <c:f>'T12'!$B$7:$B$20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'T12'!$H$7:$H$20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A820-42ED-9776-A71A9101C879}"/>
            </c:ext>
          </c:extLst>
        </c:ser>
        <c:ser>
          <c:idx val="2"/>
          <c:order val="2"/>
          <c:tx>
            <c:strRef>
              <c:f>'T12'!$J$5</c:f>
              <c:strCache>
                <c:ptCount val="1"/>
              </c:strCache>
            </c:strRef>
          </c:tx>
          <c:invertIfNegative val="0"/>
          <c:cat>
            <c:strRef>
              <c:f>'T12'!$B$7:$B$20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'T12'!$K$7:$K$20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A820-42ED-9776-A71A9101C879}"/>
            </c:ext>
          </c:extLst>
        </c:ser>
        <c:dLbls>
          <c:showLegendKey val="0"/>
          <c:showVal val="0"/>
          <c:showCatName val="0"/>
          <c:showSerName val="0"/>
          <c:showPercent val="0"/>
          <c:showBubbleSize val="0"/>
        </c:dLbls>
        <c:gapWidth val="150"/>
        <c:axId val="101380864"/>
        <c:axId val="101382400"/>
      </c:barChart>
      <c:catAx>
        <c:axId val="10138086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1382400"/>
        <c:crosses val="autoZero"/>
        <c:auto val="1"/>
        <c:lblAlgn val="ctr"/>
        <c:lblOffset val="100"/>
        <c:noMultiLvlLbl val="0"/>
      </c:catAx>
      <c:valAx>
        <c:axId val="101382400"/>
        <c:scaling>
          <c:orientation val="minMax"/>
          <c:max val="1"/>
        </c:scaling>
        <c:delete val="0"/>
        <c:axPos val="l"/>
        <c:majorGridlines/>
        <c:numFmt formatCode="0%" sourceLinked="1"/>
        <c:majorTickMark val="out"/>
        <c:minorTickMark val="none"/>
        <c:tickLblPos val="nextTo"/>
        <c:crossAx val="10138086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[TPITOS 40T PC Excel Scoring Spreadsheet_v2.0.xlsx]Item Table_Graph!PivotTable1</c:name>
    <c:fmtId val="2"/>
  </c:pivotSource>
  <c:chart>
    <c:title>
      <c:tx>
        <c:rich>
          <a:bodyPr/>
          <a:lstStyle/>
          <a:p>
            <a:pPr>
              <a:defRPr/>
            </a:pPr>
            <a:r>
              <a:rPr lang="en-US"/>
              <a:t>Percentage</a:t>
            </a:r>
            <a:r>
              <a:rPr lang="en-US" baseline="0"/>
              <a:t> of Indicators Scored Yes for Each TPITOS Item</a:t>
            </a:r>
            <a:endParaRPr lang="en-US"/>
          </a:p>
        </c:rich>
      </c:tx>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
        <c:idx val="23"/>
        <c:marker>
          <c:symbol val="none"/>
        </c:marker>
      </c:pivotFmt>
      <c:pivotFmt>
        <c:idx val="24"/>
        <c:marker>
          <c:symbol val="none"/>
        </c:marker>
      </c:pivotFmt>
      <c:pivotFmt>
        <c:idx val="25"/>
        <c:marker>
          <c:symbol val="none"/>
        </c:marker>
      </c:pivotFmt>
      <c:pivotFmt>
        <c:idx val="26"/>
        <c:marker>
          <c:symbol val="none"/>
        </c:marker>
      </c:pivotFmt>
      <c:pivotFmt>
        <c:idx val="27"/>
        <c:marker>
          <c:symbol val="none"/>
        </c:marker>
      </c:pivotFmt>
      <c:pivotFmt>
        <c:idx val="28"/>
        <c:marker>
          <c:symbol val="none"/>
        </c:marker>
      </c:pivotFmt>
      <c:pivotFmt>
        <c:idx val="29"/>
        <c:marker>
          <c:symbol val="none"/>
        </c:marker>
      </c:pivotFmt>
      <c:pivotFmt>
        <c:idx val="30"/>
        <c:marker>
          <c:symbol val="none"/>
        </c:marker>
      </c:pivotFmt>
      <c:pivotFmt>
        <c:idx val="31"/>
        <c:marker>
          <c:symbol val="none"/>
        </c:marker>
      </c:pivotFmt>
      <c:pivotFmt>
        <c:idx val="32"/>
        <c:marker>
          <c:symbol val="none"/>
        </c:marker>
      </c:pivotFmt>
      <c:pivotFmt>
        <c:idx val="33"/>
        <c:marker>
          <c:symbol val="none"/>
        </c:marker>
      </c:pivotFmt>
      <c:pivotFmt>
        <c:idx val="34"/>
        <c:marker>
          <c:symbol val="none"/>
        </c:marker>
      </c:pivotFmt>
      <c:pivotFmt>
        <c:idx val="35"/>
        <c:marker>
          <c:symbol val="none"/>
        </c:marker>
      </c:pivotFmt>
      <c:pivotFmt>
        <c:idx val="36"/>
        <c:marker>
          <c:symbol val="none"/>
        </c:marker>
      </c:pivotFmt>
      <c:pivotFmt>
        <c:idx val="37"/>
        <c:marker>
          <c:symbol val="none"/>
        </c:marker>
      </c:pivotFmt>
      <c:pivotFmt>
        <c:idx val="38"/>
        <c:marker>
          <c:symbol val="none"/>
        </c:marker>
      </c:pivotFmt>
      <c:pivotFmt>
        <c:idx val="39"/>
        <c:marker>
          <c:symbol val="none"/>
        </c:marker>
      </c:pivotFmt>
      <c:pivotFmt>
        <c:idx val="40"/>
        <c:marker>
          <c:symbol val="none"/>
        </c:marker>
      </c:pivotFmt>
      <c:pivotFmt>
        <c:idx val="41"/>
        <c:marker>
          <c:symbol val="none"/>
        </c:marker>
      </c:pivotFmt>
    </c:pivotFmts>
    <c:plotArea>
      <c:layout>
        <c:manualLayout>
          <c:layoutTarget val="inner"/>
          <c:xMode val="edge"/>
          <c:yMode val="edge"/>
          <c:x val="3.7115165563563507E-2"/>
          <c:y val="7.591801363124602E-2"/>
          <c:w val="0.95563262700270579"/>
          <c:h val="0.5400938437250411"/>
        </c:manualLayout>
      </c:layout>
      <c:barChart>
        <c:barDir val="col"/>
        <c:grouping val="clustered"/>
        <c:varyColors val="0"/>
        <c:ser>
          <c:idx val="0"/>
          <c:order val="0"/>
          <c:tx>
            <c:strRef>
              <c:f>'Item Table_Graph'!$I$4:$I$5</c:f>
              <c:strCache>
                <c:ptCount val="1"/>
                <c:pt idx="0">
                  <c:v>0 - Wave 1</c:v>
                </c:pt>
              </c:strCache>
            </c:strRef>
          </c:tx>
          <c:invertIfNegative val="0"/>
          <c:cat>
            <c:strRef>
              <c:f>'Item Table_Graph'!$H$6:$H$19</c:f>
              <c:strCache>
                <c:ptCount val="14"/>
                <c:pt idx="0">
                  <c:v>CBR -- opportunities for communication and relationship building</c:v>
                </c:pt>
                <c:pt idx="1">
                  <c:v>DWR --  demonstrates warmth and responsivity</c:v>
                </c:pt>
                <c:pt idx="2">
                  <c:v>PPI -- promotes positive peer interactions</c:v>
                </c:pt>
                <c:pt idx="3">
                  <c:v>CAE -- promotes engagement</c:v>
                </c:pt>
                <c:pt idx="4">
                  <c:v>REF -- responsive to emotions and teaches about feelings</c:v>
                </c:pt>
                <c:pt idx="5">
                  <c:v>CBE -- communicates appropriate behavioral expectations</c:v>
                </c:pt>
                <c:pt idx="6">
                  <c:v>RDC -- responds to distress and manages challenging behaviors</c:v>
                </c:pt>
                <c:pt idx="7">
                  <c:v>SMD -- uses strategies for children with disabilities or dual-language learners</c:v>
                </c:pt>
                <c:pt idx="8">
                  <c:v>SRT -- conveys planned schedule, routines and transitions</c:v>
                </c:pt>
                <c:pt idx="9">
                  <c:v>EA -- environment appropriately arranged</c:v>
                </c:pt>
                <c:pt idx="10">
                  <c:v>TCP -- collaborates with colleagues </c:v>
                </c:pt>
                <c:pt idx="11">
                  <c:v>EEP -- uses effective strategies to engage parents</c:v>
                </c:pt>
                <c:pt idx="12">
                  <c:v>CWF -- promotes family involvement</c:v>
                </c:pt>
                <c:pt idx="13">
                  <c:v>Average of Items</c:v>
                </c:pt>
              </c:strCache>
            </c:strRef>
          </c:cat>
          <c:val>
            <c:numRef>
              <c:f>'Item Table_Graph'!$I$6:$I$19</c:f>
              <c:numCache>
                <c:formatCode>0.0%</c:formatCode>
                <c:ptCount val="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extLst>
            <c:ext xmlns:c16="http://schemas.microsoft.com/office/drawing/2014/chart" uri="{C3380CC4-5D6E-409C-BE32-E72D297353CC}">
              <c16:uniqueId val="{00000000-3825-4373-80C9-EE2CFB3B52EC}"/>
            </c:ext>
          </c:extLst>
        </c:ser>
        <c:ser>
          <c:idx val="1"/>
          <c:order val="1"/>
          <c:tx>
            <c:strRef>
              <c:f>'Item Table_Graph'!$J$4:$J$5</c:f>
              <c:strCache>
                <c:ptCount val="1"/>
                <c:pt idx="0">
                  <c:v>0 - Wave 2</c:v>
                </c:pt>
              </c:strCache>
            </c:strRef>
          </c:tx>
          <c:invertIfNegative val="0"/>
          <c:cat>
            <c:strRef>
              <c:f>'Item Table_Graph'!$H$6:$H$19</c:f>
              <c:strCache>
                <c:ptCount val="14"/>
                <c:pt idx="0">
                  <c:v>CBR -- opportunities for communication and relationship building</c:v>
                </c:pt>
                <c:pt idx="1">
                  <c:v>DWR --  demonstrates warmth and responsivity</c:v>
                </c:pt>
                <c:pt idx="2">
                  <c:v>PPI -- promotes positive peer interactions</c:v>
                </c:pt>
                <c:pt idx="3">
                  <c:v>CAE -- promotes engagement</c:v>
                </c:pt>
                <c:pt idx="4">
                  <c:v>REF -- responsive to emotions and teaches about feelings</c:v>
                </c:pt>
                <c:pt idx="5">
                  <c:v>CBE -- communicates appropriate behavioral expectations</c:v>
                </c:pt>
                <c:pt idx="6">
                  <c:v>RDC -- responds to distress and manages challenging behaviors</c:v>
                </c:pt>
                <c:pt idx="7">
                  <c:v>SMD -- uses strategies for children with disabilities or dual-language learners</c:v>
                </c:pt>
                <c:pt idx="8">
                  <c:v>SRT -- conveys planned schedule, routines and transitions</c:v>
                </c:pt>
                <c:pt idx="9">
                  <c:v>EA -- environment appropriately arranged</c:v>
                </c:pt>
                <c:pt idx="10">
                  <c:v>TCP -- collaborates with colleagues </c:v>
                </c:pt>
                <c:pt idx="11">
                  <c:v>EEP -- uses effective strategies to engage parents</c:v>
                </c:pt>
                <c:pt idx="12">
                  <c:v>CWF -- promotes family involvement</c:v>
                </c:pt>
                <c:pt idx="13">
                  <c:v>Average of Items</c:v>
                </c:pt>
              </c:strCache>
            </c:strRef>
          </c:cat>
          <c:val>
            <c:numRef>
              <c:f>'Item Table_Graph'!$J$6:$J$19</c:f>
              <c:numCache>
                <c:formatCode>0.0%</c:formatCode>
                <c:ptCount val="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extLst>
            <c:ext xmlns:c16="http://schemas.microsoft.com/office/drawing/2014/chart" uri="{C3380CC4-5D6E-409C-BE32-E72D297353CC}">
              <c16:uniqueId val="{00000000-706A-46FC-AAD2-27725B8207E9}"/>
            </c:ext>
          </c:extLst>
        </c:ser>
        <c:ser>
          <c:idx val="2"/>
          <c:order val="2"/>
          <c:tx>
            <c:strRef>
              <c:f>'Item Table_Graph'!$K$4:$K$5</c:f>
              <c:strCache>
                <c:ptCount val="1"/>
                <c:pt idx="0">
                  <c:v>0 - Wave 3</c:v>
                </c:pt>
              </c:strCache>
            </c:strRef>
          </c:tx>
          <c:invertIfNegative val="0"/>
          <c:cat>
            <c:strRef>
              <c:f>'Item Table_Graph'!$H$6:$H$19</c:f>
              <c:strCache>
                <c:ptCount val="14"/>
                <c:pt idx="0">
                  <c:v>CBR -- opportunities for communication and relationship building</c:v>
                </c:pt>
                <c:pt idx="1">
                  <c:v>DWR --  demonstrates warmth and responsivity</c:v>
                </c:pt>
                <c:pt idx="2">
                  <c:v>PPI -- promotes positive peer interactions</c:v>
                </c:pt>
                <c:pt idx="3">
                  <c:v>CAE -- promotes engagement</c:v>
                </c:pt>
                <c:pt idx="4">
                  <c:v>REF -- responsive to emotions and teaches about feelings</c:v>
                </c:pt>
                <c:pt idx="5">
                  <c:v>CBE -- communicates appropriate behavioral expectations</c:v>
                </c:pt>
                <c:pt idx="6">
                  <c:v>RDC -- responds to distress and manages challenging behaviors</c:v>
                </c:pt>
                <c:pt idx="7">
                  <c:v>SMD -- uses strategies for children with disabilities or dual-language learners</c:v>
                </c:pt>
                <c:pt idx="8">
                  <c:v>SRT -- conveys planned schedule, routines and transitions</c:v>
                </c:pt>
                <c:pt idx="9">
                  <c:v>EA -- environment appropriately arranged</c:v>
                </c:pt>
                <c:pt idx="10">
                  <c:v>TCP -- collaborates with colleagues </c:v>
                </c:pt>
                <c:pt idx="11">
                  <c:v>EEP -- uses effective strategies to engage parents</c:v>
                </c:pt>
                <c:pt idx="12">
                  <c:v>CWF -- promotes family involvement</c:v>
                </c:pt>
                <c:pt idx="13">
                  <c:v>Average of Items</c:v>
                </c:pt>
              </c:strCache>
            </c:strRef>
          </c:cat>
          <c:val>
            <c:numRef>
              <c:f>'Item Table_Graph'!$K$6:$K$19</c:f>
              <c:numCache>
                <c:formatCode>0.0%</c:formatCode>
                <c:ptCount val="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extLst>
            <c:ext xmlns:c16="http://schemas.microsoft.com/office/drawing/2014/chart" uri="{C3380CC4-5D6E-409C-BE32-E72D297353CC}">
              <c16:uniqueId val="{00000001-706A-46FC-AAD2-27725B8207E9}"/>
            </c:ext>
          </c:extLst>
        </c:ser>
        <c:dLbls>
          <c:showLegendKey val="0"/>
          <c:showVal val="0"/>
          <c:showCatName val="0"/>
          <c:showSerName val="0"/>
          <c:showPercent val="0"/>
          <c:showBubbleSize val="0"/>
        </c:dLbls>
        <c:gapWidth val="150"/>
        <c:axId val="90245376"/>
        <c:axId val="90255360"/>
      </c:barChart>
      <c:catAx>
        <c:axId val="90245376"/>
        <c:scaling>
          <c:orientation val="minMax"/>
        </c:scaling>
        <c:delete val="0"/>
        <c:axPos val="b"/>
        <c:numFmt formatCode="General" sourceLinked="0"/>
        <c:majorTickMark val="out"/>
        <c:minorTickMark val="none"/>
        <c:tickLblPos val="nextTo"/>
        <c:txPr>
          <a:bodyPr rot="-5400000" vert="horz" anchor="ctr" anchorCtr="1"/>
          <a:lstStyle/>
          <a:p>
            <a:pPr>
              <a:defRPr sz="1300"/>
            </a:pPr>
            <a:endParaRPr lang="en-US"/>
          </a:p>
        </c:txPr>
        <c:crossAx val="90255360"/>
        <c:crosses val="autoZero"/>
        <c:auto val="1"/>
        <c:lblAlgn val="ctr"/>
        <c:lblOffset val="100"/>
        <c:noMultiLvlLbl val="0"/>
      </c:catAx>
      <c:valAx>
        <c:axId val="90255360"/>
        <c:scaling>
          <c:orientation val="minMax"/>
          <c:max val="1"/>
        </c:scaling>
        <c:delete val="0"/>
        <c:axPos val="l"/>
        <c:majorGridlines/>
        <c:numFmt formatCode="0%" sourceLinked="0"/>
        <c:majorTickMark val="out"/>
        <c:minorTickMark val="none"/>
        <c:tickLblPos val="nextTo"/>
        <c:crossAx val="90245376"/>
        <c:crosses val="autoZero"/>
        <c:crossBetween val="between"/>
        <c:minorUnit val="2.0000000000000004E-2"/>
      </c:valAx>
    </c:plotArea>
    <c:legend>
      <c:legendPos val="t"/>
      <c:overlay val="0"/>
    </c:legend>
    <c:plotVisOnly val="1"/>
    <c:dispBlanksAs val="gap"/>
    <c:showDLblsOverMax val="0"/>
  </c:chart>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'T12'!$D$5</c:f>
              <c:strCache>
                <c:ptCount val="1"/>
              </c:strCache>
            </c:strRef>
          </c:tx>
          <c:invertIfNegative val="0"/>
          <c:cat>
            <c:strRef>
              <c:f>'T1'!$B$23:$B$24</c:f>
              <c:strCache>
                <c:ptCount val="2"/>
                <c:pt idx="0">
                  <c:v>Teacher</c:v>
                </c:pt>
                <c:pt idx="1">
                  <c:v>Classroom</c:v>
                </c:pt>
              </c:strCache>
            </c:strRef>
          </c:cat>
          <c:val>
            <c:numRef>
              <c:f>'T12'!$C$23:$C$24</c:f>
              <c:numCache>
                <c:formatCode>General</c:formatCode>
                <c:ptCount val="2"/>
              </c:numCache>
            </c:numRef>
          </c:val>
          <c:extLst>
            <c:ext xmlns:c16="http://schemas.microsoft.com/office/drawing/2014/chart" uri="{C3380CC4-5D6E-409C-BE32-E72D297353CC}">
              <c16:uniqueId val="{00000000-E42F-4C99-AC63-29FA507F3DD5}"/>
            </c:ext>
          </c:extLst>
        </c:ser>
        <c:ser>
          <c:idx val="1"/>
          <c:order val="1"/>
          <c:tx>
            <c:strRef>
              <c:f>'T12'!$G$5</c:f>
              <c:strCache>
                <c:ptCount val="1"/>
              </c:strCache>
            </c:strRef>
          </c:tx>
          <c:invertIfNegative val="0"/>
          <c:cat>
            <c:strRef>
              <c:f>'T1'!$B$23:$B$24</c:f>
              <c:strCache>
                <c:ptCount val="2"/>
                <c:pt idx="0">
                  <c:v>Teacher</c:v>
                </c:pt>
                <c:pt idx="1">
                  <c:v>Classroom</c:v>
                </c:pt>
              </c:strCache>
            </c:strRef>
          </c:cat>
          <c:val>
            <c:numRef>
              <c:f>'T12'!$F$23:$F$24</c:f>
              <c:numCache>
                <c:formatCode>General</c:formatCode>
                <c:ptCount val="2"/>
              </c:numCache>
            </c:numRef>
          </c:val>
          <c:extLst>
            <c:ext xmlns:c16="http://schemas.microsoft.com/office/drawing/2014/chart" uri="{C3380CC4-5D6E-409C-BE32-E72D297353CC}">
              <c16:uniqueId val="{00000001-E42F-4C99-AC63-29FA507F3DD5}"/>
            </c:ext>
          </c:extLst>
        </c:ser>
        <c:ser>
          <c:idx val="2"/>
          <c:order val="2"/>
          <c:tx>
            <c:strRef>
              <c:f>'T12'!$J$5</c:f>
              <c:strCache>
                <c:ptCount val="1"/>
              </c:strCache>
            </c:strRef>
          </c:tx>
          <c:invertIfNegative val="0"/>
          <c:cat>
            <c:strRef>
              <c:f>'T1'!$B$23:$B$24</c:f>
              <c:strCache>
                <c:ptCount val="2"/>
                <c:pt idx="0">
                  <c:v>Teacher</c:v>
                </c:pt>
                <c:pt idx="1">
                  <c:v>Classroom</c:v>
                </c:pt>
              </c:strCache>
            </c:strRef>
          </c:cat>
          <c:val>
            <c:numRef>
              <c:f>'T12'!$I$23:$I$24</c:f>
              <c:numCache>
                <c:formatCode>General</c:formatCode>
                <c:ptCount val="2"/>
              </c:numCache>
            </c:numRef>
          </c:val>
          <c:extLst>
            <c:ext xmlns:c16="http://schemas.microsoft.com/office/drawing/2014/chart" uri="{C3380CC4-5D6E-409C-BE32-E72D297353CC}">
              <c16:uniqueId val="{00000002-E42F-4C99-AC63-29FA507F3DD5}"/>
            </c:ext>
          </c:extLst>
        </c:ser>
        <c:dLbls>
          <c:showLegendKey val="0"/>
          <c:showVal val="0"/>
          <c:showCatName val="0"/>
          <c:showSerName val="0"/>
          <c:showPercent val="0"/>
          <c:showBubbleSize val="0"/>
        </c:dLbls>
        <c:gapWidth val="150"/>
        <c:axId val="101479552"/>
        <c:axId val="101481088"/>
      </c:barChart>
      <c:catAx>
        <c:axId val="101479552"/>
        <c:scaling>
          <c:orientation val="minMax"/>
        </c:scaling>
        <c:delete val="0"/>
        <c:axPos val="b"/>
        <c:numFmt formatCode="General" sourceLinked="0"/>
        <c:majorTickMark val="out"/>
        <c:minorTickMark val="none"/>
        <c:tickLblPos val="nextTo"/>
        <c:crossAx val="101481088"/>
        <c:crosses val="autoZero"/>
        <c:auto val="1"/>
        <c:lblAlgn val="ctr"/>
        <c:lblOffset val="100"/>
        <c:noMultiLvlLbl val="0"/>
      </c:catAx>
      <c:valAx>
        <c:axId val="101481088"/>
        <c:scaling>
          <c:orientation val="minMax"/>
          <c:max val="7"/>
          <c:min val="0"/>
        </c:scaling>
        <c:delete val="0"/>
        <c:axPos val="l"/>
        <c:majorGridlines/>
        <c:numFmt formatCode="General" sourceLinked="1"/>
        <c:majorTickMark val="out"/>
        <c:minorTickMark val="none"/>
        <c:tickLblPos val="nextTo"/>
        <c:crossAx val="10147955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'T13'!$D$5</c:f>
              <c:strCache>
                <c:ptCount val="1"/>
              </c:strCache>
            </c:strRef>
          </c:tx>
          <c:invertIfNegative val="0"/>
          <c:cat>
            <c:strRef>
              <c:f>'T13'!$B$7:$B$20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'T13'!$E$7:$E$20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E0D-4700-942A-E33C67FB23D1}"/>
            </c:ext>
          </c:extLst>
        </c:ser>
        <c:ser>
          <c:idx val="1"/>
          <c:order val="1"/>
          <c:tx>
            <c:strRef>
              <c:f>'T13'!$G$5</c:f>
              <c:strCache>
                <c:ptCount val="1"/>
              </c:strCache>
            </c:strRef>
          </c:tx>
          <c:invertIfNegative val="0"/>
          <c:cat>
            <c:strRef>
              <c:f>'T13'!$B$7:$B$20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'T13'!$H$7:$H$20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E0D-4700-942A-E33C67FB23D1}"/>
            </c:ext>
          </c:extLst>
        </c:ser>
        <c:ser>
          <c:idx val="2"/>
          <c:order val="2"/>
          <c:tx>
            <c:strRef>
              <c:f>'T13'!$J$5</c:f>
              <c:strCache>
                <c:ptCount val="1"/>
              </c:strCache>
            </c:strRef>
          </c:tx>
          <c:invertIfNegative val="0"/>
          <c:cat>
            <c:strRef>
              <c:f>'T13'!$B$7:$B$20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'T13'!$K$7:$K$20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0D-4700-942A-E33C67FB23D1}"/>
            </c:ext>
          </c:extLst>
        </c:ser>
        <c:dLbls>
          <c:showLegendKey val="0"/>
          <c:showVal val="0"/>
          <c:showCatName val="0"/>
          <c:showSerName val="0"/>
          <c:showPercent val="0"/>
          <c:showBubbleSize val="0"/>
        </c:dLbls>
        <c:gapWidth val="150"/>
        <c:axId val="101652352"/>
        <c:axId val="101653888"/>
      </c:barChart>
      <c:catAx>
        <c:axId val="10165235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1653888"/>
        <c:crosses val="autoZero"/>
        <c:auto val="1"/>
        <c:lblAlgn val="ctr"/>
        <c:lblOffset val="100"/>
        <c:noMultiLvlLbl val="0"/>
      </c:catAx>
      <c:valAx>
        <c:axId val="101653888"/>
        <c:scaling>
          <c:orientation val="minMax"/>
          <c:max val="1"/>
        </c:scaling>
        <c:delete val="0"/>
        <c:axPos val="l"/>
        <c:majorGridlines/>
        <c:numFmt formatCode="0%" sourceLinked="1"/>
        <c:majorTickMark val="out"/>
        <c:minorTickMark val="none"/>
        <c:tickLblPos val="nextTo"/>
        <c:crossAx val="1016523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'T13'!$D$5</c:f>
              <c:strCache>
                <c:ptCount val="1"/>
              </c:strCache>
            </c:strRef>
          </c:tx>
          <c:invertIfNegative val="0"/>
          <c:cat>
            <c:strRef>
              <c:f>'T1'!$B$23:$B$24</c:f>
              <c:strCache>
                <c:ptCount val="2"/>
                <c:pt idx="0">
                  <c:v>Teacher</c:v>
                </c:pt>
                <c:pt idx="1">
                  <c:v>Classroom</c:v>
                </c:pt>
              </c:strCache>
            </c:strRef>
          </c:cat>
          <c:val>
            <c:numRef>
              <c:f>'T13'!$C$23:$C$24</c:f>
              <c:numCache>
                <c:formatCode>General</c:formatCode>
                <c:ptCount val="2"/>
              </c:numCache>
            </c:numRef>
          </c:val>
          <c:extLst>
            <c:ext xmlns:c16="http://schemas.microsoft.com/office/drawing/2014/chart" uri="{C3380CC4-5D6E-409C-BE32-E72D297353CC}">
              <c16:uniqueId val="{00000000-D0BC-4FEE-B5CF-8B4DD1CA0640}"/>
            </c:ext>
          </c:extLst>
        </c:ser>
        <c:ser>
          <c:idx val="1"/>
          <c:order val="1"/>
          <c:tx>
            <c:strRef>
              <c:f>'T13'!$G$5</c:f>
              <c:strCache>
                <c:ptCount val="1"/>
              </c:strCache>
            </c:strRef>
          </c:tx>
          <c:invertIfNegative val="0"/>
          <c:cat>
            <c:strRef>
              <c:f>'T1'!$B$23:$B$24</c:f>
              <c:strCache>
                <c:ptCount val="2"/>
                <c:pt idx="0">
                  <c:v>Teacher</c:v>
                </c:pt>
                <c:pt idx="1">
                  <c:v>Classroom</c:v>
                </c:pt>
              </c:strCache>
            </c:strRef>
          </c:cat>
          <c:val>
            <c:numRef>
              <c:f>'T13'!$F$23:$F$24</c:f>
              <c:numCache>
                <c:formatCode>General</c:formatCode>
                <c:ptCount val="2"/>
              </c:numCache>
            </c:numRef>
          </c:val>
          <c:extLst>
            <c:ext xmlns:c16="http://schemas.microsoft.com/office/drawing/2014/chart" uri="{C3380CC4-5D6E-409C-BE32-E72D297353CC}">
              <c16:uniqueId val="{00000001-D0BC-4FEE-B5CF-8B4DD1CA0640}"/>
            </c:ext>
          </c:extLst>
        </c:ser>
        <c:ser>
          <c:idx val="2"/>
          <c:order val="2"/>
          <c:tx>
            <c:strRef>
              <c:f>'T13'!$J$5</c:f>
              <c:strCache>
                <c:ptCount val="1"/>
              </c:strCache>
            </c:strRef>
          </c:tx>
          <c:invertIfNegative val="0"/>
          <c:cat>
            <c:strRef>
              <c:f>'T1'!$B$23:$B$24</c:f>
              <c:strCache>
                <c:ptCount val="2"/>
                <c:pt idx="0">
                  <c:v>Teacher</c:v>
                </c:pt>
                <c:pt idx="1">
                  <c:v>Classroom</c:v>
                </c:pt>
              </c:strCache>
            </c:strRef>
          </c:cat>
          <c:val>
            <c:numRef>
              <c:f>'T13'!$I$23:$I$24</c:f>
              <c:numCache>
                <c:formatCode>General</c:formatCode>
                <c:ptCount val="2"/>
              </c:numCache>
            </c:numRef>
          </c:val>
          <c:extLst>
            <c:ext xmlns:c16="http://schemas.microsoft.com/office/drawing/2014/chart" uri="{C3380CC4-5D6E-409C-BE32-E72D297353CC}">
              <c16:uniqueId val="{00000002-D0BC-4FEE-B5CF-8B4DD1CA0640}"/>
            </c:ext>
          </c:extLst>
        </c:ser>
        <c:dLbls>
          <c:showLegendKey val="0"/>
          <c:showVal val="0"/>
          <c:showCatName val="0"/>
          <c:showSerName val="0"/>
          <c:showPercent val="0"/>
          <c:showBubbleSize val="0"/>
        </c:dLbls>
        <c:gapWidth val="150"/>
        <c:axId val="101685504"/>
        <c:axId val="101695488"/>
      </c:barChart>
      <c:catAx>
        <c:axId val="101685504"/>
        <c:scaling>
          <c:orientation val="minMax"/>
        </c:scaling>
        <c:delete val="0"/>
        <c:axPos val="b"/>
        <c:numFmt formatCode="General" sourceLinked="0"/>
        <c:majorTickMark val="out"/>
        <c:minorTickMark val="none"/>
        <c:tickLblPos val="nextTo"/>
        <c:crossAx val="101695488"/>
        <c:crosses val="autoZero"/>
        <c:auto val="1"/>
        <c:lblAlgn val="ctr"/>
        <c:lblOffset val="100"/>
        <c:noMultiLvlLbl val="0"/>
      </c:catAx>
      <c:valAx>
        <c:axId val="101695488"/>
        <c:scaling>
          <c:orientation val="minMax"/>
          <c:max val="7"/>
          <c:min val="0"/>
        </c:scaling>
        <c:delete val="0"/>
        <c:axPos val="l"/>
        <c:majorGridlines/>
        <c:numFmt formatCode="General" sourceLinked="1"/>
        <c:majorTickMark val="out"/>
        <c:minorTickMark val="none"/>
        <c:tickLblPos val="nextTo"/>
        <c:crossAx val="10168550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'T14'!$D$5</c:f>
              <c:strCache>
                <c:ptCount val="1"/>
              </c:strCache>
            </c:strRef>
          </c:tx>
          <c:invertIfNegative val="0"/>
          <c:cat>
            <c:strRef>
              <c:f>'T14'!$B$7:$B$20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'T14'!$E$7:$E$20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82C9-4506-B41E-9569DE5313AE}"/>
            </c:ext>
          </c:extLst>
        </c:ser>
        <c:ser>
          <c:idx val="1"/>
          <c:order val="1"/>
          <c:tx>
            <c:strRef>
              <c:f>'T14'!$G$5</c:f>
              <c:strCache>
                <c:ptCount val="1"/>
              </c:strCache>
            </c:strRef>
          </c:tx>
          <c:invertIfNegative val="0"/>
          <c:cat>
            <c:strRef>
              <c:f>'T14'!$B$7:$B$20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'T14'!$H$7:$H$20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82C9-4506-B41E-9569DE5313AE}"/>
            </c:ext>
          </c:extLst>
        </c:ser>
        <c:ser>
          <c:idx val="2"/>
          <c:order val="2"/>
          <c:tx>
            <c:strRef>
              <c:f>'T14'!$J$5</c:f>
              <c:strCache>
                <c:ptCount val="1"/>
              </c:strCache>
            </c:strRef>
          </c:tx>
          <c:invertIfNegative val="0"/>
          <c:cat>
            <c:strRef>
              <c:f>'T14'!$B$7:$B$20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'T14'!$K$7:$K$20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82C9-4506-B41E-9569DE5313AE}"/>
            </c:ext>
          </c:extLst>
        </c:ser>
        <c:dLbls>
          <c:showLegendKey val="0"/>
          <c:showVal val="0"/>
          <c:showCatName val="0"/>
          <c:showSerName val="0"/>
          <c:showPercent val="0"/>
          <c:showBubbleSize val="0"/>
        </c:dLbls>
        <c:gapWidth val="150"/>
        <c:axId val="102538240"/>
        <c:axId val="102544128"/>
      </c:barChart>
      <c:catAx>
        <c:axId val="10253824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2544128"/>
        <c:crosses val="autoZero"/>
        <c:auto val="1"/>
        <c:lblAlgn val="ctr"/>
        <c:lblOffset val="100"/>
        <c:noMultiLvlLbl val="0"/>
      </c:catAx>
      <c:valAx>
        <c:axId val="102544128"/>
        <c:scaling>
          <c:orientation val="minMax"/>
          <c:max val="1"/>
        </c:scaling>
        <c:delete val="0"/>
        <c:axPos val="l"/>
        <c:majorGridlines/>
        <c:numFmt formatCode="0%" sourceLinked="1"/>
        <c:majorTickMark val="out"/>
        <c:minorTickMark val="none"/>
        <c:tickLblPos val="nextTo"/>
        <c:crossAx val="10253824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'T14'!$D$5</c:f>
              <c:strCache>
                <c:ptCount val="1"/>
              </c:strCache>
            </c:strRef>
          </c:tx>
          <c:invertIfNegative val="0"/>
          <c:cat>
            <c:strRef>
              <c:f>'T1'!$B$23:$B$24</c:f>
              <c:strCache>
                <c:ptCount val="2"/>
                <c:pt idx="0">
                  <c:v>Teacher</c:v>
                </c:pt>
                <c:pt idx="1">
                  <c:v>Classroom</c:v>
                </c:pt>
              </c:strCache>
            </c:strRef>
          </c:cat>
          <c:val>
            <c:numRef>
              <c:f>'T14'!$C$23:$C$24</c:f>
              <c:numCache>
                <c:formatCode>General</c:formatCode>
                <c:ptCount val="2"/>
              </c:numCache>
            </c:numRef>
          </c:val>
          <c:extLst>
            <c:ext xmlns:c16="http://schemas.microsoft.com/office/drawing/2014/chart" uri="{C3380CC4-5D6E-409C-BE32-E72D297353CC}">
              <c16:uniqueId val="{00000000-D25E-4E6C-B78B-D16AFFE76C53}"/>
            </c:ext>
          </c:extLst>
        </c:ser>
        <c:ser>
          <c:idx val="1"/>
          <c:order val="1"/>
          <c:tx>
            <c:strRef>
              <c:f>'T14'!$G$5</c:f>
              <c:strCache>
                <c:ptCount val="1"/>
              </c:strCache>
            </c:strRef>
          </c:tx>
          <c:invertIfNegative val="0"/>
          <c:cat>
            <c:strRef>
              <c:f>'T1'!$B$23:$B$24</c:f>
              <c:strCache>
                <c:ptCount val="2"/>
                <c:pt idx="0">
                  <c:v>Teacher</c:v>
                </c:pt>
                <c:pt idx="1">
                  <c:v>Classroom</c:v>
                </c:pt>
              </c:strCache>
            </c:strRef>
          </c:cat>
          <c:val>
            <c:numRef>
              <c:f>'T14'!$F$23:$F$24</c:f>
              <c:numCache>
                <c:formatCode>General</c:formatCode>
                <c:ptCount val="2"/>
              </c:numCache>
            </c:numRef>
          </c:val>
          <c:extLst>
            <c:ext xmlns:c16="http://schemas.microsoft.com/office/drawing/2014/chart" uri="{C3380CC4-5D6E-409C-BE32-E72D297353CC}">
              <c16:uniqueId val="{00000001-D25E-4E6C-B78B-D16AFFE76C53}"/>
            </c:ext>
          </c:extLst>
        </c:ser>
        <c:ser>
          <c:idx val="2"/>
          <c:order val="2"/>
          <c:tx>
            <c:strRef>
              <c:f>'T14'!$J$5</c:f>
              <c:strCache>
                <c:ptCount val="1"/>
              </c:strCache>
            </c:strRef>
          </c:tx>
          <c:invertIfNegative val="0"/>
          <c:cat>
            <c:strRef>
              <c:f>'T1'!$B$23:$B$24</c:f>
              <c:strCache>
                <c:ptCount val="2"/>
                <c:pt idx="0">
                  <c:v>Teacher</c:v>
                </c:pt>
                <c:pt idx="1">
                  <c:v>Classroom</c:v>
                </c:pt>
              </c:strCache>
            </c:strRef>
          </c:cat>
          <c:val>
            <c:numRef>
              <c:f>'T14'!$I$23:$I$24</c:f>
              <c:numCache>
                <c:formatCode>General</c:formatCode>
                <c:ptCount val="2"/>
              </c:numCache>
            </c:numRef>
          </c:val>
          <c:extLst>
            <c:ext xmlns:c16="http://schemas.microsoft.com/office/drawing/2014/chart" uri="{C3380CC4-5D6E-409C-BE32-E72D297353CC}">
              <c16:uniqueId val="{00000002-D25E-4E6C-B78B-D16AFFE76C53}"/>
            </c:ext>
          </c:extLst>
        </c:ser>
        <c:dLbls>
          <c:showLegendKey val="0"/>
          <c:showVal val="0"/>
          <c:showCatName val="0"/>
          <c:showSerName val="0"/>
          <c:showPercent val="0"/>
          <c:showBubbleSize val="0"/>
        </c:dLbls>
        <c:gapWidth val="150"/>
        <c:axId val="102587776"/>
        <c:axId val="102614144"/>
      </c:barChart>
      <c:catAx>
        <c:axId val="102587776"/>
        <c:scaling>
          <c:orientation val="minMax"/>
        </c:scaling>
        <c:delete val="0"/>
        <c:axPos val="b"/>
        <c:numFmt formatCode="General" sourceLinked="0"/>
        <c:majorTickMark val="out"/>
        <c:minorTickMark val="none"/>
        <c:tickLblPos val="nextTo"/>
        <c:crossAx val="102614144"/>
        <c:crosses val="autoZero"/>
        <c:auto val="1"/>
        <c:lblAlgn val="ctr"/>
        <c:lblOffset val="100"/>
        <c:noMultiLvlLbl val="0"/>
      </c:catAx>
      <c:valAx>
        <c:axId val="102614144"/>
        <c:scaling>
          <c:orientation val="minMax"/>
          <c:max val="7"/>
          <c:min val="0"/>
        </c:scaling>
        <c:delete val="0"/>
        <c:axPos val="l"/>
        <c:majorGridlines/>
        <c:numFmt formatCode="General" sourceLinked="1"/>
        <c:majorTickMark val="out"/>
        <c:minorTickMark val="none"/>
        <c:tickLblPos val="nextTo"/>
        <c:crossAx val="10258777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'T15'!$D$5</c:f>
              <c:strCache>
                <c:ptCount val="1"/>
                <c:pt idx="0">
                  <c:v> </c:v>
                </c:pt>
              </c:strCache>
            </c:strRef>
          </c:tx>
          <c:invertIfNegative val="0"/>
          <c:cat>
            <c:strRef>
              <c:f>'T15'!$B$7:$B$20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'T15'!$E$7:$E$20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667-4A69-A3A5-09A26F7CFB0B}"/>
            </c:ext>
          </c:extLst>
        </c:ser>
        <c:ser>
          <c:idx val="1"/>
          <c:order val="1"/>
          <c:tx>
            <c:strRef>
              <c:f>'T15'!$G$5</c:f>
              <c:strCache>
                <c:ptCount val="1"/>
                <c:pt idx="0">
                  <c:v> </c:v>
                </c:pt>
              </c:strCache>
            </c:strRef>
          </c:tx>
          <c:invertIfNegative val="0"/>
          <c:cat>
            <c:strRef>
              <c:f>'T15'!$B$7:$B$20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'T15'!$H$7:$H$20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667-4A69-A3A5-09A26F7CFB0B}"/>
            </c:ext>
          </c:extLst>
        </c:ser>
        <c:ser>
          <c:idx val="2"/>
          <c:order val="2"/>
          <c:tx>
            <c:strRef>
              <c:f>'T15'!$J$5</c:f>
              <c:strCache>
                <c:ptCount val="1"/>
                <c:pt idx="0">
                  <c:v> </c:v>
                </c:pt>
              </c:strCache>
            </c:strRef>
          </c:tx>
          <c:invertIfNegative val="0"/>
          <c:cat>
            <c:strRef>
              <c:f>'T15'!$B$7:$B$20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'T15'!$K$7:$K$20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667-4A69-A3A5-09A26F7CFB0B}"/>
            </c:ext>
          </c:extLst>
        </c:ser>
        <c:dLbls>
          <c:showLegendKey val="0"/>
          <c:showVal val="0"/>
          <c:showCatName val="0"/>
          <c:showSerName val="0"/>
          <c:showPercent val="0"/>
          <c:showBubbleSize val="0"/>
        </c:dLbls>
        <c:gapWidth val="150"/>
        <c:axId val="105267584"/>
        <c:axId val="105269120"/>
      </c:barChart>
      <c:catAx>
        <c:axId val="10526758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5269120"/>
        <c:crosses val="autoZero"/>
        <c:auto val="1"/>
        <c:lblAlgn val="ctr"/>
        <c:lblOffset val="100"/>
        <c:noMultiLvlLbl val="0"/>
      </c:catAx>
      <c:valAx>
        <c:axId val="105269120"/>
        <c:scaling>
          <c:orientation val="minMax"/>
          <c:max val="1"/>
        </c:scaling>
        <c:delete val="0"/>
        <c:axPos val="l"/>
        <c:majorGridlines/>
        <c:numFmt formatCode="0%" sourceLinked="1"/>
        <c:majorTickMark val="out"/>
        <c:minorTickMark val="none"/>
        <c:tickLblPos val="nextTo"/>
        <c:crossAx val="10526758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'T15'!$D$5</c:f>
              <c:strCache>
                <c:ptCount val="1"/>
                <c:pt idx="0">
                  <c:v> </c:v>
                </c:pt>
              </c:strCache>
            </c:strRef>
          </c:tx>
          <c:invertIfNegative val="0"/>
          <c:cat>
            <c:strRef>
              <c:f>'T1'!$B$23:$B$24</c:f>
              <c:strCache>
                <c:ptCount val="2"/>
                <c:pt idx="0">
                  <c:v>Teacher</c:v>
                </c:pt>
                <c:pt idx="1">
                  <c:v>Classroom</c:v>
                </c:pt>
              </c:strCache>
            </c:strRef>
          </c:cat>
          <c:val>
            <c:numRef>
              <c:f>'T15'!$C$23:$C$24</c:f>
              <c:numCache>
                <c:formatCode>General</c:formatCode>
                <c:ptCount val="2"/>
              </c:numCache>
            </c:numRef>
          </c:val>
          <c:extLst>
            <c:ext xmlns:c16="http://schemas.microsoft.com/office/drawing/2014/chart" uri="{C3380CC4-5D6E-409C-BE32-E72D297353CC}">
              <c16:uniqueId val="{00000000-3A6C-4B76-9A2A-F0412D8AF4C8}"/>
            </c:ext>
          </c:extLst>
        </c:ser>
        <c:ser>
          <c:idx val="1"/>
          <c:order val="1"/>
          <c:tx>
            <c:strRef>
              <c:f>'T15'!$G$5</c:f>
              <c:strCache>
                <c:ptCount val="1"/>
                <c:pt idx="0">
                  <c:v> </c:v>
                </c:pt>
              </c:strCache>
            </c:strRef>
          </c:tx>
          <c:invertIfNegative val="0"/>
          <c:cat>
            <c:strRef>
              <c:f>'T1'!$B$23:$B$24</c:f>
              <c:strCache>
                <c:ptCount val="2"/>
                <c:pt idx="0">
                  <c:v>Teacher</c:v>
                </c:pt>
                <c:pt idx="1">
                  <c:v>Classroom</c:v>
                </c:pt>
              </c:strCache>
            </c:strRef>
          </c:cat>
          <c:val>
            <c:numRef>
              <c:f>'T15'!$F$23:$F$24</c:f>
              <c:numCache>
                <c:formatCode>General</c:formatCode>
                <c:ptCount val="2"/>
              </c:numCache>
            </c:numRef>
          </c:val>
          <c:extLst>
            <c:ext xmlns:c16="http://schemas.microsoft.com/office/drawing/2014/chart" uri="{C3380CC4-5D6E-409C-BE32-E72D297353CC}">
              <c16:uniqueId val="{00000001-3A6C-4B76-9A2A-F0412D8AF4C8}"/>
            </c:ext>
          </c:extLst>
        </c:ser>
        <c:ser>
          <c:idx val="2"/>
          <c:order val="2"/>
          <c:tx>
            <c:strRef>
              <c:f>'T15'!$J$5</c:f>
              <c:strCache>
                <c:ptCount val="1"/>
                <c:pt idx="0">
                  <c:v> </c:v>
                </c:pt>
              </c:strCache>
            </c:strRef>
          </c:tx>
          <c:invertIfNegative val="0"/>
          <c:cat>
            <c:strRef>
              <c:f>'T1'!$B$23:$B$24</c:f>
              <c:strCache>
                <c:ptCount val="2"/>
                <c:pt idx="0">
                  <c:v>Teacher</c:v>
                </c:pt>
                <c:pt idx="1">
                  <c:v>Classroom</c:v>
                </c:pt>
              </c:strCache>
            </c:strRef>
          </c:cat>
          <c:val>
            <c:numRef>
              <c:f>'T15'!$I$23:$I$24</c:f>
              <c:numCache>
                <c:formatCode>General</c:formatCode>
                <c:ptCount val="2"/>
              </c:numCache>
            </c:numRef>
          </c:val>
          <c:extLst>
            <c:ext xmlns:c16="http://schemas.microsoft.com/office/drawing/2014/chart" uri="{C3380CC4-5D6E-409C-BE32-E72D297353CC}">
              <c16:uniqueId val="{00000002-3A6C-4B76-9A2A-F0412D8AF4C8}"/>
            </c:ext>
          </c:extLst>
        </c:ser>
        <c:dLbls>
          <c:showLegendKey val="0"/>
          <c:showVal val="0"/>
          <c:showCatName val="0"/>
          <c:showSerName val="0"/>
          <c:showPercent val="0"/>
          <c:showBubbleSize val="0"/>
        </c:dLbls>
        <c:gapWidth val="150"/>
        <c:axId val="105362176"/>
        <c:axId val="105363712"/>
      </c:barChart>
      <c:catAx>
        <c:axId val="105362176"/>
        <c:scaling>
          <c:orientation val="minMax"/>
        </c:scaling>
        <c:delete val="0"/>
        <c:axPos val="b"/>
        <c:numFmt formatCode="General" sourceLinked="0"/>
        <c:majorTickMark val="out"/>
        <c:minorTickMark val="none"/>
        <c:tickLblPos val="nextTo"/>
        <c:crossAx val="105363712"/>
        <c:crosses val="autoZero"/>
        <c:auto val="1"/>
        <c:lblAlgn val="ctr"/>
        <c:lblOffset val="100"/>
        <c:noMultiLvlLbl val="0"/>
      </c:catAx>
      <c:valAx>
        <c:axId val="105363712"/>
        <c:scaling>
          <c:orientation val="minMax"/>
          <c:max val="7"/>
          <c:min val="0"/>
        </c:scaling>
        <c:delete val="0"/>
        <c:axPos val="l"/>
        <c:majorGridlines/>
        <c:numFmt formatCode="General" sourceLinked="1"/>
        <c:majorTickMark val="out"/>
        <c:minorTickMark val="none"/>
        <c:tickLblPos val="nextTo"/>
        <c:crossAx val="10536217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'T16'!$D$5</c:f>
              <c:strCache>
                <c:ptCount val="1"/>
              </c:strCache>
            </c:strRef>
          </c:tx>
          <c:invertIfNegative val="0"/>
          <c:cat>
            <c:strRef>
              <c:f>'T16'!$B$7:$B$20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'T16'!$E$7:$E$20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175-4954-84AC-B55C12E7CEB9}"/>
            </c:ext>
          </c:extLst>
        </c:ser>
        <c:ser>
          <c:idx val="1"/>
          <c:order val="1"/>
          <c:tx>
            <c:strRef>
              <c:f>'T16'!$G$5</c:f>
              <c:strCache>
                <c:ptCount val="1"/>
              </c:strCache>
            </c:strRef>
          </c:tx>
          <c:invertIfNegative val="0"/>
          <c:cat>
            <c:strRef>
              <c:f>'T16'!$B$7:$B$20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'T16'!$H$7:$H$20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175-4954-84AC-B55C12E7CEB9}"/>
            </c:ext>
          </c:extLst>
        </c:ser>
        <c:ser>
          <c:idx val="2"/>
          <c:order val="2"/>
          <c:tx>
            <c:strRef>
              <c:f>'T16'!$J$5</c:f>
              <c:strCache>
                <c:ptCount val="1"/>
              </c:strCache>
            </c:strRef>
          </c:tx>
          <c:invertIfNegative val="0"/>
          <c:cat>
            <c:strRef>
              <c:f>'T16'!$B$7:$B$20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'T16'!$K$7:$K$20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175-4954-84AC-B55C12E7CEB9}"/>
            </c:ext>
          </c:extLst>
        </c:ser>
        <c:dLbls>
          <c:showLegendKey val="0"/>
          <c:showVal val="0"/>
          <c:showCatName val="0"/>
          <c:showSerName val="0"/>
          <c:showPercent val="0"/>
          <c:showBubbleSize val="0"/>
        </c:dLbls>
        <c:gapWidth val="150"/>
        <c:axId val="105514496"/>
        <c:axId val="105516032"/>
      </c:barChart>
      <c:catAx>
        <c:axId val="10551449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5516032"/>
        <c:crosses val="autoZero"/>
        <c:auto val="1"/>
        <c:lblAlgn val="ctr"/>
        <c:lblOffset val="100"/>
        <c:noMultiLvlLbl val="0"/>
      </c:catAx>
      <c:valAx>
        <c:axId val="105516032"/>
        <c:scaling>
          <c:orientation val="minMax"/>
          <c:max val="1"/>
        </c:scaling>
        <c:delete val="0"/>
        <c:axPos val="l"/>
        <c:majorGridlines/>
        <c:numFmt formatCode="0%" sourceLinked="1"/>
        <c:majorTickMark val="out"/>
        <c:minorTickMark val="none"/>
        <c:tickLblPos val="nextTo"/>
        <c:crossAx val="10551449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'T16'!$D$5</c:f>
              <c:strCache>
                <c:ptCount val="1"/>
              </c:strCache>
            </c:strRef>
          </c:tx>
          <c:invertIfNegative val="0"/>
          <c:cat>
            <c:strRef>
              <c:f>'T1'!$B$23:$B$24</c:f>
              <c:strCache>
                <c:ptCount val="2"/>
                <c:pt idx="0">
                  <c:v>Teacher</c:v>
                </c:pt>
                <c:pt idx="1">
                  <c:v>Classroom</c:v>
                </c:pt>
              </c:strCache>
            </c:strRef>
          </c:cat>
          <c:val>
            <c:numRef>
              <c:f>'T16'!$C$23:$C$24</c:f>
              <c:numCache>
                <c:formatCode>General</c:formatCode>
                <c:ptCount val="2"/>
              </c:numCache>
            </c:numRef>
          </c:val>
          <c:extLst>
            <c:ext xmlns:c16="http://schemas.microsoft.com/office/drawing/2014/chart" uri="{C3380CC4-5D6E-409C-BE32-E72D297353CC}">
              <c16:uniqueId val="{00000000-500D-4A12-8735-FF09A58CA3BA}"/>
            </c:ext>
          </c:extLst>
        </c:ser>
        <c:ser>
          <c:idx val="1"/>
          <c:order val="1"/>
          <c:tx>
            <c:strRef>
              <c:f>'T16'!$G$5</c:f>
              <c:strCache>
                <c:ptCount val="1"/>
              </c:strCache>
            </c:strRef>
          </c:tx>
          <c:invertIfNegative val="0"/>
          <c:cat>
            <c:strRef>
              <c:f>'T1'!$B$23:$B$24</c:f>
              <c:strCache>
                <c:ptCount val="2"/>
                <c:pt idx="0">
                  <c:v>Teacher</c:v>
                </c:pt>
                <c:pt idx="1">
                  <c:v>Classroom</c:v>
                </c:pt>
              </c:strCache>
            </c:strRef>
          </c:cat>
          <c:val>
            <c:numRef>
              <c:f>'T16'!$F$23:$F$24</c:f>
              <c:numCache>
                <c:formatCode>General</c:formatCode>
                <c:ptCount val="2"/>
              </c:numCache>
            </c:numRef>
          </c:val>
          <c:extLst>
            <c:ext xmlns:c16="http://schemas.microsoft.com/office/drawing/2014/chart" uri="{C3380CC4-5D6E-409C-BE32-E72D297353CC}">
              <c16:uniqueId val="{00000001-500D-4A12-8735-FF09A58CA3BA}"/>
            </c:ext>
          </c:extLst>
        </c:ser>
        <c:ser>
          <c:idx val="2"/>
          <c:order val="2"/>
          <c:tx>
            <c:strRef>
              <c:f>'T16'!$J$5</c:f>
              <c:strCache>
                <c:ptCount val="1"/>
              </c:strCache>
            </c:strRef>
          </c:tx>
          <c:invertIfNegative val="0"/>
          <c:cat>
            <c:strRef>
              <c:f>'T1'!$B$23:$B$24</c:f>
              <c:strCache>
                <c:ptCount val="2"/>
                <c:pt idx="0">
                  <c:v>Teacher</c:v>
                </c:pt>
                <c:pt idx="1">
                  <c:v>Classroom</c:v>
                </c:pt>
              </c:strCache>
            </c:strRef>
          </c:cat>
          <c:val>
            <c:numRef>
              <c:f>'T16'!$I$23:$I$24</c:f>
              <c:numCache>
                <c:formatCode>General</c:formatCode>
                <c:ptCount val="2"/>
              </c:numCache>
            </c:numRef>
          </c:val>
          <c:extLst>
            <c:ext xmlns:c16="http://schemas.microsoft.com/office/drawing/2014/chart" uri="{C3380CC4-5D6E-409C-BE32-E72D297353CC}">
              <c16:uniqueId val="{00000002-500D-4A12-8735-FF09A58CA3BA}"/>
            </c:ext>
          </c:extLst>
        </c:ser>
        <c:dLbls>
          <c:showLegendKey val="0"/>
          <c:showVal val="0"/>
          <c:showCatName val="0"/>
          <c:showSerName val="0"/>
          <c:showPercent val="0"/>
          <c:showBubbleSize val="0"/>
        </c:dLbls>
        <c:gapWidth val="150"/>
        <c:axId val="105564032"/>
        <c:axId val="105565568"/>
      </c:barChart>
      <c:catAx>
        <c:axId val="105564032"/>
        <c:scaling>
          <c:orientation val="minMax"/>
        </c:scaling>
        <c:delete val="0"/>
        <c:axPos val="b"/>
        <c:numFmt formatCode="General" sourceLinked="0"/>
        <c:majorTickMark val="out"/>
        <c:minorTickMark val="none"/>
        <c:tickLblPos val="nextTo"/>
        <c:crossAx val="105565568"/>
        <c:crosses val="autoZero"/>
        <c:auto val="1"/>
        <c:lblAlgn val="ctr"/>
        <c:lblOffset val="100"/>
        <c:noMultiLvlLbl val="0"/>
      </c:catAx>
      <c:valAx>
        <c:axId val="105565568"/>
        <c:scaling>
          <c:orientation val="minMax"/>
          <c:max val="7"/>
          <c:min val="0"/>
        </c:scaling>
        <c:delete val="0"/>
        <c:axPos val="l"/>
        <c:majorGridlines/>
        <c:numFmt formatCode="General" sourceLinked="1"/>
        <c:majorTickMark val="out"/>
        <c:minorTickMark val="none"/>
        <c:tickLblPos val="nextTo"/>
        <c:crossAx val="10556403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'T17'!$D$5</c:f>
              <c:strCache>
                <c:ptCount val="1"/>
                <c:pt idx="0">
                  <c:v> </c:v>
                </c:pt>
              </c:strCache>
            </c:strRef>
          </c:tx>
          <c:invertIfNegative val="0"/>
          <c:cat>
            <c:strRef>
              <c:f>'T17'!$B$7:$B$20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'T17'!$E$7:$E$20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9DAA-4CBB-BA38-5ECE68FFAA81}"/>
            </c:ext>
          </c:extLst>
        </c:ser>
        <c:ser>
          <c:idx val="1"/>
          <c:order val="1"/>
          <c:tx>
            <c:strRef>
              <c:f>'T17'!$G$5</c:f>
              <c:strCache>
                <c:ptCount val="1"/>
                <c:pt idx="0">
                  <c:v> </c:v>
                </c:pt>
              </c:strCache>
            </c:strRef>
          </c:tx>
          <c:invertIfNegative val="0"/>
          <c:cat>
            <c:strRef>
              <c:f>'T17'!$B$7:$B$20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'T17'!$H$7:$H$20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9DAA-4CBB-BA38-5ECE68FFAA81}"/>
            </c:ext>
          </c:extLst>
        </c:ser>
        <c:ser>
          <c:idx val="2"/>
          <c:order val="2"/>
          <c:tx>
            <c:strRef>
              <c:f>'T17'!$J$5</c:f>
              <c:strCache>
                <c:ptCount val="1"/>
                <c:pt idx="0">
                  <c:v> </c:v>
                </c:pt>
              </c:strCache>
            </c:strRef>
          </c:tx>
          <c:invertIfNegative val="0"/>
          <c:cat>
            <c:strRef>
              <c:f>'T17'!$B$7:$B$20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'T17'!$K$7:$K$20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9DAA-4CBB-BA38-5ECE68FFAA81}"/>
            </c:ext>
          </c:extLst>
        </c:ser>
        <c:dLbls>
          <c:showLegendKey val="0"/>
          <c:showVal val="0"/>
          <c:showCatName val="0"/>
          <c:showSerName val="0"/>
          <c:showPercent val="0"/>
          <c:showBubbleSize val="0"/>
        </c:dLbls>
        <c:gapWidth val="150"/>
        <c:axId val="105745408"/>
        <c:axId val="105755392"/>
      </c:barChart>
      <c:catAx>
        <c:axId val="10574540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5755392"/>
        <c:crosses val="autoZero"/>
        <c:auto val="1"/>
        <c:lblAlgn val="ctr"/>
        <c:lblOffset val="100"/>
        <c:noMultiLvlLbl val="0"/>
      </c:catAx>
      <c:valAx>
        <c:axId val="105755392"/>
        <c:scaling>
          <c:orientation val="minMax"/>
          <c:max val="1"/>
        </c:scaling>
        <c:delete val="0"/>
        <c:axPos val="l"/>
        <c:majorGridlines/>
        <c:numFmt formatCode="0%" sourceLinked="1"/>
        <c:majorTickMark val="out"/>
        <c:minorTickMark val="none"/>
        <c:tickLblPos val="nextTo"/>
        <c:crossAx val="10574540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[TPITOS 40T PC Excel Scoring Spreadsheet_v2.0.xlsx]Red Flag Table_Graph!PivotTable2</c:name>
    <c:fmtId val="3"/>
  </c:pivotSource>
  <c:chart>
    <c:title>
      <c:tx>
        <c:rich>
          <a:bodyPr/>
          <a:lstStyle/>
          <a:p>
            <a:pPr>
              <a:defRPr/>
            </a:pPr>
            <a:r>
              <a:rPr lang="en-US"/>
              <a:t>Total # of Red Flags</a:t>
            </a:r>
          </a:p>
        </c:rich>
      </c:tx>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
        <c:idx val="23"/>
        <c:marker>
          <c:symbol val="none"/>
        </c:marker>
      </c:pivotFmt>
      <c:pivotFmt>
        <c:idx val="24"/>
        <c:marker>
          <c:symbol val="none"/>
        </c:marker>
      </c:pivotFmt>
      <c:pivotFmt>
        <c:idx val="25"/>
        <c:marker>
          <c:symbol val="none"/>
        </c:marker>
      </c:pivotFmt>
      <c:pivotFmt>
        <c:idx val="26"/>
        <c:marker>
          <c:symbol val="none"/>
        </c:marker>
      </c:pivotFmt>
      <c:pivotFmt>
        <c:idx val="27"/>
        <c:marker>
          <c:symbol val="none"/>
        </c:marker>
      </c:pivotFmt>
      <c:pivotFmt>
        <c:idx val="28"/>
        <c:marker>
          <c:symbol val="none"/>
        </c:marker>
      </c:pivotFmt>
    </c:pivotFmts>
    <c:plotArea>
      <c:layout/>
      <c:barChart>
        <c:barDir val="col"/>
        <c:grouping val="clustered"/>
        <c:varyColors val="0"/>
        <c:ser>
          <c:idx val="0"/>
          <c:order val="0"/>
          <c:tx>
            <c:strRef>
              <c:f>'Red Flag Table_Graph'!$H$4:$H$5</c:f>
              <c:strCache>
                <c:ptCount val="1"/>
                <c:pt idx="0">
                  <c:v>0 - Wave 1</c:v>
                </c:pt>
              </c:strCache>
            </c:strRef>
          </c:tx>
          <c:invertIfNegative val="0"/>
          <c:cat>
            <c:strRef>
              <c:f>'Red Flag Table_Graph'!$G$6:$G$7</c:f>
              <c:strCache>
                <c:ptCount val="2"/>
                <c:pt idx="0">
                  <c:v>Teacher </c:v>
                </c:pt>
                <c:pt idx="1">
                  <c:v>Classroom</c:v>
                </c:pt>
              </c:strCache>
            </c:strRef>
          </c:cat>
          <c:val>
            <c:numRef>
              <c:f>'Red Flag Table_Graph'!$H$6:$H$7</c:f>
              <c:numCache>
                <c:formatCode>General</c:formatCode>
                <c:ptCount val="2"/>
                <c:pt idx="0">
                  <c:v>0</c:v>
                </c:pt>
                <c:pt idx="1">
                  <c:v>0</c:v>
                </c:pt>
              </c:numCache>
            </c:numRef>
          </c:val>
          <c:extLst>
            <c:ext xmlns:c16="http://schemas.microsoft.com/office/drawing/2014/chart" uri="{C3380CC4-5D6E-409C-BE32-E72D297353CC}">
              <c16:uniqueId val="{00000000-75D2-4163-8C4C-8A39BD143D5A}"/>
            </c:ext>
          </c:extLst>
        </c:ser>
        <c:dLbls>
          <c:showLegendKey val="0"/>
          <c:showVal val="0"/>
          <c:showCatName val="0"/>
          <c:showSerName val="0"/>
          <c:showPercent val="0"/>
          <c:showBubbleSize val="0"/>
        </c:dLbls>
        <c:gapWidth val="150"/>
        <c:axId val="90523136"/>
        <c:axId val="90524672"/>
      </c:barChart>
      <c:catAx>
        <c:axId val="90523136"/>
        <c:scaling>
          <c:orientation val="minMax"/>
        </c:scaling>
        <c:delete val="0"/>
        <c:axPos val="b"/>
        <c:numFmt formatCode="General" sourceLinked="0"/>
        <c:majorTickMark val="out"/>
        <c:minorTickMark val="none"/>
        <c:tickLblPos val="nextTo"/>
        <c:crossAx val="90524672"/>
        <c:crosses val="autoZero"/>
        <c:auto val="1"/>
        <c:lblAlgn val="ctr"/>
        <c:lblOffset val="100"/>
        <c:noMultiLvlLbl val="0"/>
      </c:catAx>
      <c:valAx>
        <c:axId val="90524672"/>
        <c:scaling>
          <c:orientation val="minMax"/>
          <c:max val="7"/>
          <c:min val="0"/>
        </c:scaling>
        <c:delete val="0"/>
        <c:axPos val="l"/>
        <c:majorGridlines/>
        <c:numFmt formatCode="General" sourceLinked="1"/>
        <c:majorTickMark val="out"/>
        <c:minorTickMark val="none"/>
        <c:tickLblPos val="nextTo"/>
        <c:crossAx val="90523136"/>
        <c:crosses val="autoZero"/>
        <c:crossBetween val="between"/>
        <c:majorUnit val="1"/>
      </c:valAx>
    </c:plotArea>
    <c:legend>
      <c:legendPos val="r"/>
      <c:overlay val="0"/>
    </c:legend>
    <c:plotVisOnly val="1"/>
    <c:dispBlanksAs val="gap"/>
    <c:showDLblsOverMax val="0"/>
  </c:chart>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'T17'!$D$5</c:f>
              <c:strCache>
                <c:ptCount val="1"/>
                <c:pt idx="0">
                  <c:v> </c:v>
                </c:pt>
              </c:strCache>
            </c:strRef>
          </c:tx>
          <c:invertIfNegative val="0"/>
          <c:cat>
            <c:strRef>
              <c:f>'T1'!$B$23:$B$24</c:f>
              <c:strCache>
                <c:ptCount val="2"/>
                <c:pt idx="0">
                  <c:v>Teacher</c:v>
                </c:pt>
                <c:pt idx="1">
                  <c:v>Classroom</c:v>
                </c:pt>
              </c:strCache>
            </c:strRef>
          </c:cat>
          <c:val>
            <c:numRef>
              <c:f>'T17'!$C$23:$C$24</c:f>
              <c:numCache>
                <c:formatCode>General</c:formatCode>
                <c:ptCount val="2"/>
              </c:numCache>
            </c:numRef>
          </c:val>
          <c:extLst>
            <c:ext xmlns:c16="http://schemas.microsoft.com/office/drawing/2014/chart" uri="{C3380CC4-5D6E-409C-BE32-E72D297353CC}">
              <c16:uniqueId val="{00000000-4CB1-412B-AC11-9BD57335E9FB}"/>
            </c:ext>
          </c:extLst>
        </c:ser>
        <c:ser>
          <c:idx val="1"/>
          <c:order val="1"/>
          <c:tx>
            <c:strRef>
              <c:f>'T17'!$G$5</c:f>
              <c:strCache>
                <c:ptCount val="1"/>
                <c:pt idx="0">
                  <c:v> </c:v>
                </c:pt>
              </c:strCache>
            </c:strRef>
          </c:tx>
          <c:invertIfNegative val="0"/>
          <c:cat>
            <c:strRef>
              <c:f>'T1'!$B$23:$B$24</c:f>
              <c:strCache>
                <c:ptCount val="2"/>
                <c:pt idx="0">
                  <c:v>Teacher</c:v>
                </c:pt>
                <c:pt idx="1">
                  <c:v>Classroom</c:v>
                </c:pt>
              </c:strCache>
            </c:strRef>
          </c:cat>
          <c:val>
            <c:numRef>
              <c:f>'T17'!$F$23:$F$24</c:f>
              <c:numCache>
                <c:formatCode>General</c:formatCode>
                <c:ptCount val="2"/>
              </c:numCache>
            </c:numRef>
          </c:val>
          <c:extLst>
            <c:ext xmlns:c16="http://schemas.microsoft.com/office/drawing/2014/chart" uri="{C3380CC4-5D6E-409C-BE32-E72D297353CC}">
              <c16:uniqueId val="{00000001-4CB1-412B-AC11-9BD57335E9FB}"/>
            </c:ext>
          </c:extLst>
        </c:ser>
        <c:ser>
          <c:idx val="2"/>
          <c:order val="2"/>
          <c:tx>
            <c:strRef>
              <c:f>'T17'!$J$5</c:f>
              <c:strCache>
                <c:ptCount val="1"/>
                <c:pt idx="0">
                  <c:v> </c:v>
                </c:pt>
              </c:strCache>
            </c:strRef>
          </c:tx>
          <c:invertIfNegative val="0"/>
          <c:cat>
            <c:strRef>
              <c:f>'T1'!$B$23:$B$24</c:f>
              <c:strCache>
                <c:ptCount val="2"/>
                <c:pt idx="0">
                  <c:v>Teacher</c:v>
                </c:pt>
                <c:pt idx="1">
                  <c:v>Classroom</c:v>
                </c:pt>
              </c:strCache>
            </c:strRef>
          </c:cat>
          <c:val>
            <c:numRef>
              <c:f>'T17'!$I$23:$I$24</c:f>
              <c:numCache>
                <c:formatCode>General</c:formatCode>
                <c:ptCount val="2"/>
              </c:numCache>
            </c:numRef>
          </c:val>
          <c:extLst>
            <c:ext xmlns:c16="http://schemas.microsoft.com/office/drawing/2014/chart" uri="{C3380CC4-5D6E-409C-BE32-E72D297353CC}">
              <c16:uniqueId val="{00000002-4CB1-412B-AC11-9BD57335E9FB}"/>
            </c:ext>
          </c:extLst>
        </c:ser>
        <c:dLbls>
          <c:showLegendKey val="0"/>
          <c:showVal val="0"/>
          <c:showCatName val="0"/>
          <c:showSerName val="0"/>
          <c:showPercent val="0"/>
          <c:showBubbleSize val="0"/>
        </c:dLbls>
        <c:gapWidth val="150"/>
        <c:axId val="107199872"/>
        <c:axId val="107201664"/>
      </c:barChart>
      <c:catAx>
        <c:axId val="107199872"/>
        <c:scaling>
          <c:orientation val="minMax"/>
        </c:scaling>
        <c:delete val="0"/>
        <c:axPos val="b"/>
        <c:numFmt formatCode="General" sourceLinked="0"/>
        <c:majorTickMark val="out"/>
        <c:minorTickMark val="none"/>
        <c:tickLblPos val="nextTo"/>
        <c:crossAx val="107201664"/>
        <c:crosses val="autoZero"/>
        <c:auto val="1"/>
        <c:lblAlgn val="ctr"/>
        <c:lblOffset val="100"/>
        <c:noMultiLvlLbl val="0"/>
      </c:catAx>
      <c:valAx>
        <c:axId val="107201664"/>
        <c:scaling>
          <c:orientation val="minMax"/>
          <c:max val="7"/>
          <c:min val="0"/>
        </c:scaling>
        <c:delete val="0"/>
        <c:axPos val="l"/>
        <c:majorGridlines/>
        <c:numFmt formatCode="General" sourceLinked="1"/>
        <c:majorTickMark val="out"/>
        <c:minorTickMark val="none"/>
        <c:tickLblPos val="nextTo"/>
        <c:crossAx val="10719987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'T18'!$D$5</c:f>
              <c:strCache>
                <c:ptCount val="1"/>
                <c:pt idx="0">
                  <c:v> </c:v>
                </c:pt>
              </c:strCache>
            </c:strRef>
          </c:tx>
          <c:invertIfNegative val="0"/>
          <c:cat>
            <c:strRef>
              <c:f>'T18'!$B$7:$B$20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'T18'!$E$7:$E$20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8CB3-438C-B20D-CF967FE82C5E}"/>
            </c:ext>
          </c:extLst>
        </c:ser>
        <c:ser>
          <c:idx val="1"/>
          <c:order val="1"/>
          <c:tx>
            <c:strRef>
              <c:f>'T18'!$G$5</c:f>
              <c:strCache>
                <c:ptCount val="1"/>
                <c:pt idx="0">
                  <c:v> </c:v>
                </c:pt>
              </c:strCache>
            </c:strRef>
          </c:tx>
          <c:invertIfNegative val="0"/>
          <c:cat>
            <c:strRef>
              <c:f>'T18'!$B$7:$B$20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'T18'!$H$7:$H$20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8CB3-438C-B20D-CF967FE82C5E}"/>
            </c:ext>
          </c:extLst>
        </c:ser>
        <c:ser>
          <c:idx val="2"/>
          <c:order val="2"/>
          <c:tx>
            <c:strRef>
              <c:f>'T18'!$J$5</c:f>
              <c:strCache>
                <c:ptCount val="1"/>
                <c:pt idx="0">
                  <c:v> </c:v>
                </c:pt>
              </c:strCache>
            </c:strRef>
          </c:tx>
          <c:invertIfNegative val="0"/>
          <c:cat>
            <c:strRef>
              <c:f>'T18'!$B$7:$B$20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'T18'!$K$7:$K$20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8CB3-438C-B20D-CF967FE82C5E}"/>
            </c:ext>
          </c:extLst>
        </c:ser>
        <c:dLbls>
          <c:showLegendKey val="0"/>
          <c:showVal val="0"/>
          <c:showCatName val="0"/>
          <c:showSerName val="0"/>
          <c:showPercent val="0"/>
          <c:showBubbleSize val="0"/>
        </c:dLbls>
        <c:gapWidth val="150"/>
        <c:axId val="107274624"/>
        <c:axId val="107276160"/>
      </c:barChart>
      <c:catAx>
        <c:axId val="10727462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7276160"/>
        <c:crosses val="autoZero"/>
        <c:auto val="1"/>
        <c:lblAlgn val="ctr"/>
        <c:lblOffset val="100"/>
        <c:noMultiLvlLbl val="0"/>
      </c:catAx>
      <c:valAx>
        <c:axId val="107276160"/>
        <c:scaling>
          <c:orientation val="minMax"/>
          <c:max val="1"/>
        </c:scaling>
        <c:delete val="0"/>
        <c:axPos val="l"/>
        <c:majorGridlines/>
        <c:numFmt formatCode="0%" sourceLinked="1"/>
        <c:majorTickMark val="out"/>
        <c:minorTickMark val="none"/>
        <c:tickLblPos val="nextTo"/>
        <c:crossAx val="10727462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'T18'!$D$5</c:f>
              <c:strCache>
                <c:ptCount val="1"/>
                <c:pt idx="0">
                  <c:v> </c:v>
                </c:pt>
              </c:strCache>
            </c:strRef>
          </c:tx>
          <c:invertIfNegative val="0"/>
          <c:cat>
            <c:strRef>
              <c:f>'T1'!$B$23:$B$24</c:f>
              <c:strCache>
                <c:ptCount val="2"/>
                <c:pt idx="0">
                  <c:v>Teacher</c:v>
                </c:pt>
                <c:pt idx="1">
                  <c:v>Classroom</c:v>
                </c:pt>
              </c:strCache>
            </c:strRef>
          </c:cat>
          <c:val>
            <c:numRef>
              <c:f>'T18'!$C$23:$C$24</c:f>
              <c:numCache>
                <c:formatCode>General</c:formatCode>
                <c:ptCount val="2"/>
              </c:numCache>
            </c:numRef>
          </c:val>
          <c:extLst>
            <c:ext xmlns:c16="http://schemas.microsoft.com/office/drawing/2014/chart" uri="{C3380CC4-5D6E-409C-BE32-E72D297353CC}">
              <c16:uniqueId val="{00000000-1293-49D0-81EF-A1C5697E65A1}"/>
            </c:ext>
          </c:extLst>
        </c:ser>
        <c:ser>
          <c:idx val="1"/>
          <c:order val="1"/>
          <c:tx>
            <c:strRef>
              <c:f>'T18'!$G$5</c:f>
              <c:strCache>
                <c:ptCount val="1"/>
                <c:pt idx="0">
                  <c:v> </c:v>
                </c:pt>
              </c:strCache>
            </c:strRef>
          </c:tx>
          <c:invertIfNegative val="0"/>
          <c:cat>
            <c:strRef>
              <c:f>'T1'!$B$23:$B$24</c:f>
              <c:strCache>
                <c:ptCount val="2"/>
                <c:pt idx="0">
                  <c:v>Teacher</c:v>
                </c:pt>
                <c:pt idx="1">
                  <c:v>Classroom</c:v>
                </c:pt>
              </c:strCache>
            </c:strRef>
          </c:cat>
          <c:val>
            <c:numRef>
              <c:f>'T18'!$F$23:$F$24</c:f>
              <c:numCache>
                <c:formatCode>General</c:formatCode>
                <c:ptCount val="2"/>
              </c:numCache>
            </c:numRef>
          </c:val>
          <c:extLst>
            <c:ext xmlns:c16="http://schemas.microsoft.com/office/drawing/2014/chart" uri="{C3380CC4-5D6E-409C-BE32-E72D297353CC}">
              <c16:uniqueId val="{00000001-1293-49D0-81EF-A1C5697E65A1}"/>
            </c:ext>
          </c:extLst>
        </c:ser>
        <c:ser>
          <c:idx val="2"/>
          <c:order val="2"/>
          <c:tx>
            <c:strRef>
              <c:f>'T18'!$J$5</c:f>
              <c:strCache>
                <c:ptCount val="1"/>
                <c:pt idx="0">
                  <c:v> </c:v>
                </c:pt>
              </c:strCache>
            </c:strRef>
          </c:tx>
          <c:invertIfNegative val="0"/>
          <c:cat>
            <c:strRef>
              <c:f>'T1'!$B$23:$B$24</c:f>
              <c:strCache>
                <c:ptCount val="2"/>
                <c:pt idx="0">
                  <c:v>Teacher</c:v>
                </c:pt>
                <c:pt idx="1">
                  <c:v>Classroom</c:v>
                </c:pt>
              </c:strCache>
            </c:strRef>
          </c:cat>
          <c:val>
            <c:numRef>
              <c:f>'T18'!$I$23:$I$24</c:f>
              <c:numCache>
                <c:formatCode>General</c:formatCode>
                <c:ptCount val="2"/>
              </c:numCache>
            </c:numRef>
          </c:val>
          <c:extLst>
            <c:ext xmlns:c16="http://schemas.microsoft.com/office/drawing/2014/chart" uri="{C3380CC4-5D6E-409C-BE32-E72D297353CC}">
              <c16:uniqueId val="{00000002-1293-49D0-81EF-A1C5697E65A1}"/>
            </c:ext>
          </c:extLst>
        </c:ser>
        <c:dLbls>
          <c:showLegendKey val="0"/>
          <c:showVal val="0"/>
          <c:showCatName val="0"/>
          <c:showSerName val="0"/>
          <c:showPercent val="0"/>
          <c:showBubbleSize val="0"/>
        </c:dLbls>
        <c:gapWidth val="150"/>
        <c:axId val="108425984"/>
        <c:axId val="108427520"/>
      </c:barChart>
      <c:catAx>
        <c:axId val="108425984"/>
        <c:scaling>
          <c:orientation val="minMax"/>
        </c:scaling>
        <c:delete val="0"/>
        <c:axPos val="b"/>
        <c:numFmt formatCode="General" sourceLinked="0"/>
        <c:majorTickMark val="out"/>
        <c:minorTickMark val="none"/>
        <c:tickLblPos val="nextTo"/>
        <c:crossAx val="108427520"/>
        <c:crosses val="autoZero"/>
        <c:auto val="1"/>
        <c:lblAlgn val="ctr"/>
        <c:lblOffset val="100"/>
        <c:noMultiLvlLbl val="0"/>
      </c:catAx>
      <c:valAx>
        <c:axId val="108427520"/>
        <c:scaling>
          <c:orientation val="minMax"/>
          <c:max val="7"/>
          <c:min val="0"/>
        </c:scaling>
        <c:delete val="0"/>
        <c:axPos val="l"/>
        <c:majorGridlines/>
        <c:numFmt formatCode="General" sourceLinked="1"/>
        <c:majorTickMark val="out"/>
        <c:minorTickMark val="none"/>
        <c:tickLblPos val="nextTo"/>
        <c:crossAx val="10842598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'T19'!$D$5</c:f>
              <c:strCache>
                <c:ptCount val="1"/>
                <c:pt idx="0">
                  <c:v> </c:v>
                </c:pt>
              </c:strCache>
            </c:strRef>
          </c:tx>
          <c:invertIfNegative val="0"/>
          <c:cat>
            <c:strRef>
              <c:f>'T19'!$B$7:$B$20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'T19'!$E$7:$E$20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D898-4BBD-9EC1-DC91161E0501}"/>
            </c:ext>
          </c:extLst>
        </c:ser>
        <c:ser>
          <c:idx val="1"/>
          <c:order val="1"/>
          <c:tx>
            <c:strRef>
              <c:f>'T19'!$G$5</c:f>
              <c:strCache>
                <c:ptCount val="1"/>
                <c:pt idx="0">
                  <c:v> </c:v>
                </c:pt>
              </c:strCache>
            </c:strRef>
          </c:tx>
          <c:invertIfNegative val="0"/>
          <c:cat>
            <c:strRef>
              <c:f>'T19'!$B$7:$B$20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'T19'!$H$7:$H$20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D898-4BBD-9EC1-DC91161E0501}"/>
            </c:ext>
          </c:extLst>
        </c:ser>
        <c:ser>
          <c:idx val="2"/>
          <c:order val="2"/>
          <c:tx>
            <c:strRef>
              <c:f>'T19'!$J$5</c:f>
              <c:strCache>
                <c:ptCount val="1"/>
                <c:pt idx="0">
                  <c:v> </c:v>
                </c:pt>
              </c:strCache>
            </c:strRef>
          </c:tx>
          <c:invertIfNegative val="0"/>
          <c:cat>
            <c:strRef>
              <c:f>'T19'!$B$7:$B$20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'T19'!$K$7:$K$20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D898-4BBD-9EC1-DC91161E0501}"/>
            </c:ext>
          </c:extLst>
        </c:ser>
        <c:dLbls>
          <c:showLegendKey val="0"/>
          <c:showVal val="0"/>
          <c:showCatName val="0"/>
          <c:showSerName val="0"/>
          <c:showPercent val="0"/>
          <c:showBubbleSize val="0"/>
        </c:dLbls>
        <c:gapWidth val="150"/>
        <c:axId val="94717824"/>
        <c:axId val="94719360"/>
      </c:barChart>
      <c:catAx>
        <c:axId val="9471782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4719360"/>
        <c:crosses val="autoZero"/>
        <c:auto val="1"/>
        <c:lblAlgn val="ctr"/>
        <c:lblOffset val="100"/>
        <c:noMultiLvlLbl val="0"/>
      </c:catAx>
      <c:valAx>
        <c:axId val="94719360"/>
        <c:scaling>
          <c:orientation val="minMax"/>
          <c:max val="1"/>
        </c:scaling>
        <c:delete val="0"/>
        <c:axPos val="l"/>
        <c:majorGridlines/>
        <c:numFmt formatCode="0%" sourceLinked="1"/>
        <c:majorTickMark val="out"/>
        <c:minorTickMark val="none"/>
        <c:tickLblPos val="nextTo"/>
        <c:crossAx val="9471782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'T19'!$D$5</c:f>
              <c:strCache>
                <c:ptCount val="1"/>
                <c:pt idx="0">
                  <c:v> </c:v>
                </c:pt>
              </c:strCache>
            </c:strRef>
          </c:tx>
          <c:invertIfNegative val="0"/>
          <c:cat>
            <c:strRef>
              <c:f>'T1'!$B$23:$B$24</c:f>
              <c:strCache>
                <c:ptCount val="2"/>
                <c:pt idx="0">
                  <c:v>Teacher</c:v>
                </c:pt>
                <c:pt idx="1">
                  <c:v>Classroom</c:v>
                </c:pt>
              </c:strCache>
            </c:strRef>
          </c:cat>
          <c:val>
            <c:numRef>
              <c:f>'T19'!$C$23:$C$24</c:f>
              <c:numCache>
                <c:formatCode>General</c:formatCode>
                <c:ptCount val="2"/>
              </c:numCache>
            </c:numRef>
          </c:val>
          <c:extLst>
            <c:ext xmlns:c16="http://schemas.microsoft.com/office/drawing/2014/chart" uri="{C3380CC4-5D6E-409C-BE32-E72D297353CC}">
              <c16:uniqueId val="{00000000-57A9-4D15-803F-192112B57F94}"/>
            </c:ext>
          </c:extLst>
        </c:ser>
        <c:ser>
          <c:idx val="1"/>
          <c:order val="1"/>
          <c:tx>
            <c:strRef>
              <c:f>'T19'!$G$5</c:f>
              <c:strCache>
                <c:ptCount val="1"/>
                <c:pt idx="0">
                  <c:v> </c:v>
                </c:pt>
              </c:strCache>
            </c:strRef>
          </c:tx>
          <c:invertIfNegative val="0"/>
          <c:cat>
            <c:strRef>
              <c:f>'T1'!$B$23:$B$24</c:f>
              <c:strCache>
                <c:ptCount val="2"/>
                <c:pt idx="0">
                  <c:v>Teacher</c:v>
                </c:pt>
                <c:pt idx="1">
                  <c:v>Classroom</c:v>
                </c:pt>
              </c:strCache>
            </c:strRef>
          </c:cat>
          <c:val>
            <c:numRef>
              <c:f>'T19'!$F$23:$F$24</c:f>
              <c:numCache>
                <c:formatCode>General</c:formatCode>
                <c:ptCount val="2"/>
              </c:numCache>
            </c:numRef>
          </c:val>
          <c:extLst>
            <c:ext xmlns:c16="http://schemas.microsoft.com/office/drawing/2014/chart" uri="{C3380CC4-5D6E-409C-BE32-E72D297353CC}">
              <c16:uniqueId val="{00000001-57A9-4D15-803F-192112B57F94}"/>
            </c:ext>
          </c:extLst>
        </c:ser>
        <c:ser>
          <c:idx val="2"/>
          <c:order val="2"/>
          <c:tx>
            <c:strRef>
              <c:f>'T19'!$J$5</c:f>
              <c:strCache>
                <c:ptCount val="1"/>
                <c:pt idx="0">
                  <c:v> </c:v>
                </c:pt>
              </c:strCache>
            </c:strRef>
          </c:tx>
          <c:invertIfNegative val="0"/>
          <c:cat>
            <c:strRef>
              <c:f>'T1'!$B$23:$B$24</c:f>
              <c:strCache>
                <c:ptCount val="2"/>
                <c:pt idx="0">
                  <c:v>Teacher</c:v>
                </c:pt>
                <c:pt idx="1">
                  <c:v>Classroom</c:v>
                </c:pt>
              </c:strCache>
            </c:strRef>
          </c:cat>
          <c:val>
            <c:numRef>
              <c:f>'T19'!$I$23:$I$24</c:f>
              <c:numCache>
                <c:formatCode>General</c:formatCode>
                <c:ptCount val="2"/>
              </c:numCache>
            </c:numRef>
          </c:val>
          <c:extLst>
            <c:ext xmlns:c16="http://schemas.microsoft.com/office/drawing/2014/chart" uri="{C3380CC4-5D6E-409C-BE32-E72D297353CC}">
              <c16:uniqueId val="{00000002-57A9-4D15-803F-192112B57F94}"/>
            </c:ext>
          </c:extLst>
        </c:ser>
        <c:dLbls>
          <c:showLegendKey val="0"/>
          <c:showVal val="0"/>
          <c:showCatName val="0"/>
          <c:showSerName val="0"/>
          <c:showPercent val="0"/>
          <c:showBubbleSize val="0"/>
        </c:dLbls>
        <c:gapWidth val="150"/>
        <c:axId val="94755072"/>
        <c:axId val="94756864"/>
      </c:barChart>
      <c:catAx>
        <c:axId val="94755072"/>
        <c:scaling>
          <c:orientation val="minMax"/>
        </c:scaling>
        <c:delete val="0"/>
        <c:axPos val="b"/>
        <c:numFmt formatCode="General" sourceLinked="0"/>
        <c:majorTickMark val="out"/>
        <c:minorTickMark val="none"/>
        <c:tickLblPos val="nextTo"/>
        <c:crossAx val="94756864"/>
        <c:crosses val="autoZero"/>
        <c:auto val="1"/>
        <c:lblAlgn val="ctr"/>
        <c:lblOffset val="100"/>
        <c:noMultiLvlLbl val="0"/>
      </c:catAx>
      <c:valAx>
        <c:axId val="94756864"/>
        <c:scaling>
          <c:orientation val="minMax"/>
          <c:max val="7"/>
          <c:min val="0"/>
        </c:scaling>
        <c:delete val="0"/>
        <c:axPos val="l"/>
        <c:majorGridlines/>
        <c:numFmt formatCode="General" sourceLinked="1"/>
        <c:majorTickMark val="out"/>
        <c:minorTickMark val="none"/>
        <c:tickLblPos val="nextTo"/>
        <c:crossAx val="9475507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'T20'!$D$5</c:f>
              <c:strCache>
                <c:ptCount val="1"/>
              </c:strCache>
            </c:strRef>
          </c:tx>
          <c:invertIfNegative val="0"/>
          <c:cat>
            <c:strRef>
              <c:f>'T20'!$B$7:$B$20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'T20'!$E$7:$E$20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50B-46DB-84B0-1295C7C44C05}"/>
            </c:ext>
          </c:extLst>
        </c:ser>
        <c:ser>
          <c:idx val="1"/>
          <c:order val="1"/>
          <c:tx>
            <c:strRef>
              <c:f>'T20'!$G$5</c:f>
              <c:strCache>
                <c:ptCount val="1"/>
              </c:strCache>
            </c:strRef>
          </c:tx>
          <c:invertIfNegative val="0"/>
          <c:cat>
            <c:strRef>
              <c:f>'T20'!$B$7:$B$20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'T20'!$H$7:$H$20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50B-46DB-84B0-1295C7C44C05}"/>
            </c:ext>
          </c:extLst>
        </c:ser>
        <c:ser>
          <c:idx val="2"/>
          <c:order val="2"/>
          <c:tx>
            <c:strRef>
              <c:f>'T20'!$J$5</c:f>
              <c:strCache>
                <c:ptCount val="1"/>
              </c:strCache>
            </c:strRef>
          </c:tx>
          <c:invertIfNegative val="0"/>
          <c:cat>
            <c:strRef>
              <c:f>'T20'!$B$7:$B$20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'T20'!$K$7:$K$20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50B-46DB-84B0-1295C7C44C05}"/>
            </c:ext>
          </c:extLst>
        </c:ser>
        <c:dLbls>
          <c:showLegendKey val="0"/>
          <c:showVal val="0"/>
          <c:showCatName val="0"/>
          <c:showSerName val="0"/>
          <c:showPercent val="0"/>
          <c:showBubbleSize val="0"/>
        </c:dLbls>
        <c:gapWidth val="150"/>
        <c:axId val="99265536"/>
        <c:axId val="99267328"/>
      </c:barChart>
      <c:catAx>
        <c:axId val="9926553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9267328"/>
        <c:crosses val="autoZero"/>
        <c:auto val="1"/>
        <c:lblAlgn val="ctr"/>
        <c:lblOffset val="100"/>
        <c:noMultiLvlLbl val="0"/>
      </c:catAx>
      <c:valAx>
        <c:axId val="99267328"/>
        <c:scaling>
          <c:orientation val="minMax"/>
          <c:max val="1"/>
        </c:scaling>
        <c:delete val="0"/>
        <c:axPos val="l"/>
        <c:majorGridlines/>
        <c:numFmt formatCode="0%" sourceLinked="1"/>
        <c:majorTickMark val="out"/>
        <c:minorTickMark val="none"/>
        <c:tickLblPos val="nextTo"/>
        <c:crossAx val="9926553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'T20'!$D$5</c:f>
              <c:strCache>
                <c:ptCount val="1"/>
              </c:strCache>
            </c:strRef>
          </c:tx>
          <c:invertIfNegative val="0"/>
          <c:cat>
            <c:strRef>
              <c:f>'T1'!$B$23:$B$24</c:f>
              <c:strCache>
                <c:ptCount val="2"/>
                <c:pt idx="0">
                  <c:v>Teacher</c:v>
                </c:pt>
                <c:pt idx="1">
                  <c:v>Classroom</c:v>
                </c:pt>
              </c:strCache>
            </c:strRef>
          </c:cat>
          <c:val>
            <c:numRef>
              <c:f>'T20'!$C$23:$C$24</c:f>
              <c:numCache>
                <c:formatCode>General</c:formatCode>
                <c:ptCount val="2"/>
              </c:numCache>
            </c:numRef>
          </c:val>
          <c:extLst>
            <c:ext xmlns:c16="http://schemas.microsoft.com/office/drawing/2014/chart" uri="{C3380CC4-5D6E-409C-BE32-E72D297353CC}">
              <c16:uniqueId val="{00000000-2373-4544-BF35-9E9775DBC5FB}"/>
            </c:ext>
          </c:extLst>
        </c:ser>
        <c:ser>
          <c:idx val="1"/>
          <c:order val="1"/>
          <c:tx>
            <c:strRef>
              <c:f>'T20'!$G$5</c:f>
              <c:strCache>
                <c:ptCount val="1"/>
              </c:strCache>
            </c:strRef>
          </c:tx>
          <c:invertIfNegative val="0"/>
          <c:cat>
            <c:strRef>
              <c:f>'T1'!$B$23:$B$24</c:f>
              <c:strCache>
                <c:ptCount val="2"/>
                <c:pt idx="0">
                  <c:v>Teacher</c:v>
                </c:pt>
                <c:pt idx="1">
                  <c:v>Classroom</c:v>
                </c:pt>
              </c:strCache>
            </c:strRef>
          </c:cat>
          <c:val>
            <c:numRef>
              <c:f>'T20'!$F$23:$F$24</c:f>
              <c:numCache>
                <c:formatCode>General</c:formatCode>
                <c:ptCount val="2"/>
              </c:numCache>
            </c:numRef>
          </c:val>
          <c:extLst>
            <c:ext xmlns:c16="http://schemas.microsoft.com/office/drawing/2014/chart" uri="{C3380CC4-5D6E-409C-BE32-E72D297353CC}">
              <c16:uniqueId val="{00000001-2373-4544-BF35-9E9775DBC5FB}"/>
            </c:ext>
          </c:extLst>
        </c:ser>
        <c:ser>
          <c:idx val="2"/>
          <c:order val="2"/>
          <c:tx>
            <c:strRef>
              <c:f>'T20'!$J$5</c:f>
              <c:strCache>
                <c:ptCount val="1"/>
              </c:strCache>
            </c:strRef>
          </c:tx>
          <c:invertIfNegative val="0"/>
          <c:cat>
            <c:strRef>
              <c:f>'T1'!$B$23:$B$24</c:f>
              <c:strCache>
                <c:ptCount val="2"/>
                <c:pt idx="0">
                  <c:v>Teacher</c:v>
                </c:pt>
                <c:pt idx="1">
                  <c:v>Classroom</c:v>
                </c:pt>
              </c:strCache>
            </c:strRef>
          </c:cat>
          <c:val>
            <c:numRef>
              <c:f>'T20'!$I$23:$I$24</c:f>
              <c:numCache>
                <c:formatCode>General</c:formatCode>
                <c:ptCount val="2"/>
              </c:numCache>
            </c:numRef>
          </c:val>
          <c:extLst>
            <c:ext xmlns:c16="http://schemas.microsoft.com/office/drawing/2014/chart" uri="{C3380CC4-5D6E-409C-BE32-E72D297353CC}">
              <c16:uniqueId val="{00000002-2373-4544-BF35-9E9775DBC5FB}"/>
            </c:ext>
          </c:extLst>
        </c:ser>
        <c:dLbls>
          <c:showLegendKey val="0"/>
          <c:showVal val="0"/>
          <c:showCatName val="0"/>
          <c:showSerName val="0"/>
          <c:showPercent val="0"/>
          <c:showBubbleSize val="0"/>
        </c:dLbls>
        <c:gapWidth val="150"/>
        <c:axId val="99691904"/>
        <c:axId val="99710080"/>
      </c:barChart>
      <c:catAx>
        <c:axId val="99691904"/>
        <c:scaling>
          <c:orientation val="minMax"/>
        </c:scaling>
        <c:delete val="0"/>
        <c:axPos val="b"/>
        <c:numFmt formatCode="General" sourceLinked="0"/>
        <c:majorTickMark val="out"/>
        <c:minorTickMark val="none"/>
        <c:tickLblPos val="nextTo"/>
        <c:crossAx val="99710080"/>
        <c:crosses val="autoZero"/>
        <c:auto val="1"/>
        <c:lblAlgn val="ctr"/>
        <c:lblOffset val="100"/>
        <c:noMultiLvlLbl val="0"/>
      </c:catAx>
      <c:valAx>
        <c:axId val="99710080"/>
        <c:scaling>
          <c:orientation val="minMax"/>
          <c:max val="7"/>
          <c:min val="0"/>
        </c:scaling>
        <c:delete val="0"/>
        <c:axPos val="l"/>
        <c:majorGridlines/>
        <c:numFmt formatCode="General" sourceLinked="1"/>
        <c:majorTickMark val="out"/>
        <c:minorTickMark val="none"/>
        <c:tickLblPos val="nextTo"/>
        <c:crossAx val="9969190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'T21'!$D$5</c:f>
              <c:strCache>
                <c:ptCount val="1"/>
              </c:strCache>
            </c:strRef>
          </c:tx>
          <c:invertIfNegative val="0"/>
          <c:cat>
            <c:strRef>
              <c:f>'T21'!$B$7:$B$20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'T21'!$E$7:$E$20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C59-4E43-AE17-C3A7FC1F6F2A}"/>
            </c:ext>
          </c:extLst>
        </c:ser>
        <c:ser>
          <c:idx val="1"/>
          <c:order val="1"/>
          <c:tx>
            <c:strRef>
              <c:f>'T21'!$G$5</c:f>
              <c:strCache>
                <c:ptCount val="1"/>
              </c:strCache>
            </c:strRef>
          </c:tx>
          <c:invertIfNegative val="0"/>
          <c:cat>
            <c:strRef>
              <c:f>'T21'!$B$7:$B$20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'T21'!$H$7:$H$20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C59-4E43-AE17-C3A7FC1F6F2A}"/>
            </c:ext>
          </c:extLst>
        </c:ser>
        <c:ser>
          <c:idx val="2"/>
          <c:order val="2"/>
          <c:tx>
            <c:strRef>
              <c:f>'T21'!$J$5</c:f>
              <c:strCache>
                <c:ptCount val="1"/>
              </c:strCache>
            </c:strRef>
          </c:tx>
          <c:invertIfNegative val="0"/>
          <c:cat>
            <c:strRef>
              <c:f>'T21'!$B$7:$B$20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'T21'!$K$7:$K$20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C59-4E43-AE17-C3A7FC1F6F2A}"/>
            </c:ext>
          </c:extLst>
        </c:ser>
        <c:dLbls>
          <c:showLegendKey val="0"/>
          <c:showVal val="0"/>
          <c:showCatName val="0"/>
          <c:showSerName val="0"/>
          <c:showPercent val="0"/>
          <c:showBubbleSize val="0"/>
        </c:dLbls>
        <c:gapWidth val="150"/>
        <c:axId val="99983360"/>
        <c:axId val="99984896"/>
      </c:barChart>
      <c:catAx>
        <c:axId val="9998336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9984896"/>
        <c:crosses val="autoZero"/>
        <c:auto val="1"/>
        <c:lblAlgn val="ctr"/>
        <c:lblOffset val="100"/>
        <c:noMultiLvlLbl val="0"/>
      </c:catAx>
      <c:valAx>
        <c:axId val="99984896"/>
        <c:scaling>
          <c:orientation val="minMax"/>
          <c:max val="1"/>
        </c:scaling>
        <c:delete val="0"/>
        <c:axPos val="l"/>
        <c:majorGridlines/>
        <c:numFmt formatCode="0%" sourceLinked="1"/>
        <c:majorTickMark val="out"/>
        <c:minorTickMark val="none"/>
        <c:tickLblPos val="nextTo"/>
        <c:crossAx val="9998336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'T21'!$D$5</c:f>
              <c:strCache>
                <c:ptCount val="1"/>
              </c:strCache>
            </c:strRef>
          </c:tx>
          <c:invertIfNegative val="0"/>
          <c:cat>
            <c:strRef>
              <c:f>'T1'!$B$23:$B$24</c:f>
              <c:strCache>
                <c:ptCount val="2"/>
                <c:pt idx="0">
                  <c:v>Teacher</c:v>
                </c:pt>
                <c:pt idx="1">
                  <c:v>Classroom</c:v>
                </c:pt>
              </c:strCache>
            </c:strRef>
          </c:cat>
          <c:val>
            <c:numRef>
              <c:f>'T21'!$C$23:$C$24</c:f>
              <c:numCache>
                <c:formatCode>General</c:formatCode>
                <c:ptCount val="2"/>
              </c:numCache>
            </c:numRef>
          </c:val>
          <c:extLst>
            <c:ext xmlns:c16="http://schemas.microsoft.com/office/drawing/2014/chart" uri="{C3380CC4-5D6E-409C-BE32-E72D297353CC}">
              <c16:uniqueId val="{00000000-75A5-4E07-95A6-BB2B936C3A01}"/>
            </c:ext>
          </c:extLst>
        </c:ser>
        <c:ser>
          <c:idx val="1"/>
          <c:order val="1"/>
          <c:tx>
            <c:strRef>
              <c:f>'T21'!$G$5</c:f>
              <c:strCache>
                <c:ptCount val="1"/>
              </c:strCache>
            </c:strRef>
          </c:tx>
          <c:invertIfNegative val="0"/>
          <c:cat>
            <c:strRef>
              <c:f>'T1'!$B$23:$B$24</c:f>
              <c:strCache>
                <c:ptCount val="2"/>
                <c:pt idx="0">
                  <c:v>Teacher</c:v>
                </c:pt>
                <c:pt idx="1">
                  <c:v>Classroom</c:v>
                </c:pt>
              </c:strCache>
            </c:strRef>
          </c:cat>
          <c:val>
            <c:numRef>
              <c:f>'T21'!$F$23:$F$24</c:f>
              <c:numCache>
                <c:formatCode>General</c:formatCode>
                <c:ptCount val="2"/>
              </c:numCache>
            </c:numRef>
          </c:val>
          <c:extLst>
            <c:ext xmlns:c16="http://schemas.microsoft.com/office/drawing/2014/chart" uri="{C3380CC4-5D6E-409C-BE32-E72D297353CC}">
              <c16:uniqueId val="{00000001-75A5-4E07-95A6-BB2B936C3A01}"/>
            </c:ext>
          </c:extLst>
        </c:ser>
        <c:ser>
          <c:idx val="2"/>
          <c:order val="2"/>
          <c:tx>
            <c:strRef>
              <c:f>'T21'!$J$5</c:f>
              <c:strCache>
                <c:ptCount val="1"/>
              </c:strCache>
            </c:strRef>
          </c:tx>
          <c:invertIfNegative val="0"/>
          <c:cat>
            <c:strRef>
              <c:f>'T1'!$B$23:$B$24</c:f>
              <c:strCache>
                <c:ptCount val="2"/>
                <c:pt idx="0">
                  <c:v>Teacher</c:v>
                </c:pt>
                <c:pt idx="1">
                  <c:v>Classroom</c:v>
                </c:pt>
              </c:strCache>
            </c:strRef>
          </c:cat>
          <c:val>
            <c:numRef>
              <c:f>'T21'!$I$23:$I$24</c:f>
              <c:numCache>
                <c:formatCode>General</c:formatCode>
                <c:ptCount val="2"/>
              </c:numCache>
            </c:numRef>
          </c:val>
          <c:extLst>
            <c:ext xmlns:c16="http://schemas.microsoft.com/office/drawing/2014/chart" uri="{C3380CC4-5D6E-409C-BE32-E72D297353CC}">
              <c16:uniqueId val="{00000002-75A5-4E07-95A6-BB2B936C3A01}"/>
            </c:ext>
          </c:extLst>
        </c:ser>
        <c:dLbls>
          <c:showLegendKey val="0"/>
          <c:showVal val="0"/>
          <c:showCatName val="0"/>
          <c:showSerName val="0"/>
          <c:showPercent val="0"/>
          <c:showBubbleSize val="0"/>
        </c:dLbls>
        <c:gapWidth val="150"/>
        <c:axId val="100159872"/>
        <c:axId val="100161408"/>
      </c:barChart>
      <c:catAx>
        <c:axId val="100159872"/>
        <c:scaling>
          <c:orientation val="minMax"/>
        </c:scaling>
        <c:delete val="0"/>
        <c:axPos val="b"/>
        <c:numFmt formatCode="General" sourceLinked="0"/>
        <c:majorTickMark val="out"/>
        <c:minorTickMark val="none"/>
        <c:tickLblPos val="nextTo"/>
        <c:crossAx val="100161408"/>
        <c:crosses val="autoZero"/>
        <c:auto val="1"/>
        <c:lblAlgn val="ctr"/>
        <c:lblOffset val="100"/>
        <c:noMultiLvlLbl val="0"/>
      </c:catAx>
      <c:valAx>
        <c:axId val="100161408"/>
        <c:scaling>
          <c:orientation val="minMax"/>
          <c:max val="7"/>
          <c:min val="0"/>
        </c:scaling>
        <c:delete val="0"/>
        <c:axPos val="l"/>
        <c:majorGridlines/>
        <c:numFmt formatCode="General" sourceLinked="1"/>
        <c:majorTickMark val="out"/>
        <c:minorTickMark val="none"/>
        <c:tickLblPos val="nextTo"/>
        <c:crossAx val="10015987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'T22'!$D$5</c:f>
              <c:strCache>
                <c:ptCount val="1"/>
              </c:strCache>
            </c:strRef>
          </c:tx>
          <c:invertIfNegative val="0"/>
          <c:cat>
            <c:strRef>
              <c:f>'T22'!$B$7:$B$20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'T22'!$E$7:$E$20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C0E-4618-8C15-F78ACFE70AC0}"/>
            </c:ext>
          </c:extLst>
        </c:ser>
        <c:ser>
          <c:idx val="1"/>
          <c:order val="1"/>
          <c:tx>
            <c:strRef>
              <c:f>'T22'!$G$5</c:f>
              <c:strCache>
                <c:ptCount val="1"/>
              </c:strCache>
            </c:strRef>
          </c:tx>
          <c:invertIfNegative val="0"/>
          <c:cat>
            <c:strRef>
              <c:f>'T22'!$B$7:$B$20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'T22'!$H$7:$H$20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AC0E-4618-8C15-F78ACFE70AC0}"/>
            </c:ext>
          </c:extLst>
        </c:ser>
        <c:ser>
          <c:idx val="2"/>
          <c:order val="2"/>
          <c:tx>
            <c:strRef>
              <c:f>'T22'!$J$5</c:f>
              <c:strCache>
                <c:ptCount val="1"/>
              </c:strCache>
            </c:strRef>
          </c:tx>
          <c:invertIfNegative val="0"/>
          <c:cat>
            <c:strRef>
              <c:f>'T22'!$B$7:$B$20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'T22'!$K$7:$K$20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AC0E-4618-8C15-F78ACFE70AC0}"/>
            </c:ext>
          </c:extLst>
        </c:ser>
        <c:dLbls>
          <c:showLegendKey val="0"/>
          <c:showVal val="0"/>
          <c:showCatName val="0"/>
          <c:showSerName val="0"/>
          <c:showPercent val="0"/>
          <c:showBubbleSize val="0"/>
        </c:dLbls>
        <c:gapWidth val="150"/>
        <c:axId val="100213888"/>
        <c:axId val="100215424"/>
      </c:barChart>
      <c:catAx>
        <c:axId val="10021388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0215424"/>
        <c:crosses val="autoZero"/>
        <c:auto val="1"/>
        <c:lblAlgn val="ctr"/>
        <c:lblOffset val="100"/>
        <c:noMultiLvlLbl val="0"/>
      </c:catAx>
      <c:valAx>
        <c:axId val="100215424"/>
        <c:scaling>
          <c:orientation val="minMax"/>
          <c:max val="1"/>
        </c:scaling>
        <c:delete val="0"/>
        <c:axPos val="l"/>
        <c:majorGridlines/>
        <c:numFmt formatCode="0%" sourceLinked="1"/>
        <c:majorTickMark val="out"/>
        <c:minorTickMark val="none"/>
        <c:tickLblPos val="nextTo"/>
        <c:crossAx val="1002138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Program Item Averages</a:t>
            </a:r>
            <a:endParaRPr lang="en-US"/>
          </a:p>
        </c:rich>
      </c:tx>
      <c:overlay val="0"/>
    </c:title>
    <c:autoTitleDeleted val="0"/>
    <c:plotArea>
      <c:layout/>
      <c:barChart>
        <c:barDir val="col"/>
        <c:grouping val="clustered"/>
        <c:varyColors val="0"/>
        <c:ser>
          <c:idx val="0"/>
          <c:order val="0"/>
          <c:tx>
            <c:strRef>
              <c:f>'Data Table Do Not Use'!$B$129</c:f>
              <c:strCache>
                <c:ptCount val="1"/>
                <c:pt idx="0">
                  <c:v>Wave 1</c:v>
                </c:pt>
              </c:strCache>
            </c:strRef>
          </c:tx>
          <c:invertIfNegative val="0"/>
          <c:cat>
            <c:strRef>
              <c:f>'Data Table Do Not Use'!$C$128:$P$128</c:f>
              <c:strCache>
                <c:ptCount val="14"/>
                <c:pt idx="0">
                  <c:v>CBR AVG</c:v>
                </c:pt>
                <c:pt idx="1">
                  <c:v>DWR AVG</c:v>
                </c:pt>
                <c:pt idx="2">
                  <c:v>PPI AVG</c:v>
                </c:pt>
                <c:pt idx="3">
                  <c:v>CAE AVG</c:v>
                </c:pt>
                <c:pt idx="4">
                  <c:v>REF AVG</c:v>
                </c:pt>
                <c:pt idx="5">
                  <c:v>CBE AVG</c:v>
                </c:pt>
                <c:pt idx="6">
                  <c:v>RDC AVG</c:v>
                </c:pt>
                <c:pt idx="7">
                  <c:v>SMD AVG</c:v>
                </c:pt>
                <c:pt idx="8">
                  <c:v>SRT AVG</c:v>
                </c:pt>
                <c:pt idx="9">
                  <c:v>EA AVG</c:v>
                </c:pt>
                <c:pt idx="10">
                  <c:v>TCP AVG</c:v>
                </c:pt>
                <c:pt idx="11">
                  <c:v>EEP AVG</c:v>
                </c:pt>
                <c:pt idx="12">
                  <c:v>CWF AVG</c:v>
                </c:pt>
                <c:pt idx="13">
                  <c:v>Avg Across Items</c:v>
                </c:pt>
              </c:strCache>
            </c:strRef>
          </c:cat>
          <c:val>
            <c:numRef>
              <c:f>'Data Table Do Not Use'!$C$129:$P$129</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D0E-4D56-B7BA-680692BA9A76}"/>
            </c:ext>
          </c:extLst>
        </c:ser>
        <c:ser>
          <c:idx val="1"/>
          <c:order val="1"/>
          <c:tx>
            <c:strRef>
              <c:f>'Data Table Do Not Use'!$B$130</c:f>
              <c:strCache>
                <c:ptCount val="1"/>
                <c:pt idx="0">
                  <c:v>Wave 2</c:v>
                </c:pt>
              </c:strCache>
            </c:strRef>
          </c:tx>
          <c:invertIfNegative val="0"/>
          <c:cat>
            <c:strRef>
              <c:f>'Data Table Do Not Use'!$C$128:$P$128</c:f>
              <c:strCache>
                <c:ptCount val="14"/>
                <c:pt idx="0">
                  <c:v>CBR AVG</c:v>
                </c:pt>
                <c:pt idx="1">
                  <c:v>DWR AVG</c:v>
                </c:pt>
                <c:pt idx="2">
                  <c:v>PPI AVG</c:v>
                </c:pt>
                <c:pt idx="3">
                  <c:v>CAE AVG</c:v>
                </c:pt>
                <c:pt idx="4">
                  <c:v>REF AVG</c:v>
                </c:pt>
                <c:pt idx="5">
                  <c:v>CBE AVG</c:v>
                </c:pt>
                <c:pt idx="6">
                  <c:v>RDC AVG</c:v>
                </c:pt>
                <c:pt idx="7">
                  <c:v>SMD AVG</c:v>
                </c:pt>
                <c:pt idx="8">
                  <c:v>SRT AVG</c:v>
                </c:pt>
                <c:pt idx="9">
                  <c:v>EA AVG</c:v>
                </c:pt>
                <c:pt idx="10">
                  <c:v>TCP AVG</c:v>
                </c:pt>
                <c:pt idx="11">
                  <c:v>EEP AVG</c:v>
                </c:pt>
                <c:pt idx="12">
                  <c:v>CWF AVG</c:v>
                </c:pt>
                <c:pt idx="13">
                  <c:v>Avg Across Items</c:v>
                </c:pt>
              </c:strCache>
            </c:strRef>
          </c:cat>
          <c:val>
            <c:numRef>
              <c:f>'Data Table Do Not Use'!$C$130:$P$130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BD0E-4D56-B7BA-680692BA9A76}"/>
            </c:ext>
          </c:extLst>
        </c:ser>
        <c:ser>
          <c:idx val="2"/>
          <c:order val="2"/>
          <c:tx>
            <c:strRef>
              <c:f>'Data Table Do Not Use'!$B$131</c:f>
              <c:strCache>
                <c:ptCount val="1"/>
                <c:pt idx="0">
                  <c:v>Wave 3</c:v>
                </c:pt>
              </c:strCache>
            </c:strRef>
          </c:tx>
          <c:invertIfNegative val="0"/>
          <c:cat>
            <c:strRef>
              <c:f>'Data Table Do Not Use'!$C$128:$P$128</c:f>
              <c:strCache>
                <c:ptCount val="14"/>
                <c:pt idx="0">
                  <c:v>CBR AVG</c:v>
                </c:pt>
                <c:pt idx="1">
                  <c:v>DWR AVG</c:v>
                </c:pt>
                <c:pt idx="2">
                  <c:v>PPI AVG</c:v>
                </c:pt>
                <c:pt idx="3">
                  <c:v>CAE AVG</c:v>
                </c:pt>
                <c:pt idx="4">
                  <c:v>REF AVG</c:v>
                </c:pt>
                <c:pt idx="5">
                  <c:v>CBE AVG</c:v>
                </c:pt>
                <c:pt idx="6">
                  <c:v>RDC AVG</c:v>
                </c:pt>
                <c:pt idx="7">
                  <c:v>SMD AVG</c:v>
                </c:pt>
                <c:pt idx="8">
                  <c:v>SRT AVG</c:v>
                </c:pt>
                <c:pt idx="9">
                  <c:v>EA AVG</c:v>
                </c:pt>
                <c:pt idx="10">
                  <c:v>TCP AVG</c:v>
                </c:pt>
                <c:pt idx="11">
                  <c:v>EEP AVG</c:v>
                </c:pt>
                <c:pt idx="12">
                  <c:v>CWF AVG</c:v>
                </c:pt>
                <c:pt idx="13">
                  <c:v>Avg Across Items</c:v>
                </c:pt>
              </c:strCache>
            </c:strRef>
          </c:cat>
          <c:val>
            <c:numRef>
              <c:f>'Data Table Do Not Use'!$C$131:$P$131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BD0E-4D56-B7BA-680692BA9A76}"/>
            </c:ext>
          </c:extLst>
        </c:ser>
        <c:dLbls>
          <c:showLegendKey val="0"/>
          <c:showVal val="0"/>
          <c:showCatName val="0"/>
          <c:showSerName val="0"/>
          <c:showPercent val="0"/>
          <c:showBubbleSize val="0"/>
        </c:dLbls>
        <c:gapWidth val="150"/>
        <c:axId val="90606208"/>
        <c:axId val="90608000"/>
      </c:barChart>
      <c:catAx>
        <c:axId val="90606208"/>
        <c:scaling>
          <c:orientation val="minMax"/>
        </c:scaling>
        <c:delete val="0"/>
        <c:axPos val="b"/>
        <c:numFmt formatCode="General" sourceLinked="0"/>
        <c:majorTickMark val="out"/>
        <c:minorTickMark val="none"/>
        <c:tickLblPos val="nextTo"/>
        <c:crossAx val="90608000"/>
        <c:crosses val="autoZero"/>
        <c:auto val="1"/>
        <c:lblAlgn val="ctr"/>
        <c:lblOffset val="100"/>
        <c:noMultiLvlLbl val="0"/>
      </c:catAx>
      <c:valAx>
        <c:axId val="90608000"/>
        <c:scaling>
          <c:orientation val="minMax"/>
          <c:max val="1"/>
          <c:min val="0"/>
        </c:scaling>
        <c:delete val="0"/>
        <c:axPos val="l"/>
        <c:majorGridlines/>
        <c:numFmt formatCode="0%" sourceLinked="1"/>
        <c:majorTickMark val="out"/>
        <c:minorTickMark val="none"/>
        <c:tickLblPos val="nextTo"/>
        <c:crossAx val="90606208"/>
        <c:crosses val="autoZero"/>
        <c:crossBetween val="between"/>
        <c:majorUnit val="0.1"/>
      </c:valAx>
    </c:plotArea>
    <c:legend>
      <c:legendPos val="t"/>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'T22'!$D$5</c:f>
              <c:strCache>
                <c:ptCount val="1"/>
              </c:strCache>
            </c:strRef>
          </c:tx>
          <c:invertIfNegative val="0"/>
          <c:cat>
            <c:strRef>
              <c:f>'T1'!$B$23:$B$24</c:f>
              <c:strCache>
                <c:ptCount val="2"/>
                <c:pt idx="0">
                  <c:v>Teacher</c:v>
                </c:pt>
                <c:pt idx="1">
                  <c:v>Classroom</c:v>
                </c:pt>
              </c:strCache>
            </c:strRef>
          </c:cat>
          <c:val>
            <c:numRef>
              <c:f>'T22'!$C$23:$C$24</c:f>
              <c:numCache>
                <c:formatCode>General</c:formatCode>
                <c:ptCount val="2"/>
              </c:numCache>
            </c:numRef>
          </c:val>
          <c:extLst>
            <c:ext xmlns:c16="http://schemas.microsoft.com/office/drawing/2014/chart" uri="{C3380CC4-5D6E-409C-BE32-E72D297353CC}">
              <c16:uniqueId val="{00000000-8011-475F-90F8-5AD66ECB39A1}"/>
            </c:ext>
          </c:extLst>
        </c:ser>
        <c:ser>
          <c:idx val="1"/>
          <c:order val="1"/>
          <c:tx>
            <c:strRef>
              <c:f>'T22'!$G$5</c:f>
              <c:strCache>
                <c:ptCount val="1"/>
              </c:strCache>
            </c:strRef>
          </c:tx>
          <c:invertIfNegative val="0"/>
          <c:cat>
            <c:strRef>
              <c:f>'T1'!$B$23:$B$24</c:f>
              <c:strCache>
                <c:ptCount val="2"/>
                <c:pt idx="0">
                  <c:v>Teacher</c:v>
                </c:pt>
                <c:pt idx="1">
                  <c:v>Classroom</c:v>
                </c:pt>
              </c:strCache>
            </c:strRef>
          </c:cat>
          <c:val>
            <c:numRef>
              <c:f>'T22'!$F$23:$F$24</c:f>
              <c:numCache>
                <c:formatCode>General</c:formatCode>
                <c:ptCount val="2"/>
              </c:numCache>
            </c:numRef>
          </c:val>
          <c:extLst>
            <c:ext xmlns:c16="http://schemas.microsoft.com/office/drawing/2014/chart" uri="{C3380CC4-5D6E-409C-BE32-E72D297353CC}">
              <c16:uniqueId val="{00000001-8011-475F-90F8-5AD66ECB39A1}"/>
            </c:ext>
          </c:extLst>
        </c:ser>
        <c:ser>
          <c:idx val="2"/>
          <c:order val="2"/>
          <c:tx>
            <c:strRef>
              <c:f>'T22'!$J$5</c:f>
              <c:strCache>
                <c:ptCount val="1"/>
              </c:strCache>
            </c:strRef>
          </c:tx>
          <c:invertIfNegative val="0"/>
          <c:cat>
            <c:strRef>
              <c:f>'T1'!$B$23:$B$24</c:f>
              <c:strCache>
                <c:ptCount val="2"/>
                <c:pt idx="0">
                  <c:v>Teacher</c:v>
                </c:pt>
                <c:pt idx="1">
                  <c:v>Classroom</c:v>
                </c:pt>
              </c:strCache>
            </c:strRef>
          </c:cat>
          <c:val>
            <c:numRef>
              <c:f>'T22'!$I$23:$I$24</c:f>
              <c:numCache>
                <c:formatCode>General</c:formatCode>
                <c:ptCount val="2"/>
              </c:numCache>
            </c:numRef>
          </c:val>
          <c:extLst>
            <c:ext xmlns:c16="http://schemas.microsoft.com/office/drawing/2014/chart" uri="{C3380CC4-5D6E-409C-BE32-E72D297353CC}">
              <c16:uniqueId val="{00000002-8011-475F-90F8-5AD66ECB39A1}"/>
            </c:ext>
          </c:extLst>
        </c:ser>
        <c:dLbls>
          <c:showLegendKey val="0"/>
          <c:showVal val="0"/>
          <c:showCatName val="0"/>
          <c:showSerName val="0"/>
          <c:showPercent val="0"/>
          <c:showBubbleSize val="0"/>
        </c:dLbls>
        <c:gapWidth val="150"/>
        <c:axId val="100259328"/>
        <c:axId val="100260864"/>
      </c:barChart>
      <c:catAx>
        <c:axId val="100259328"/>
        <c:scaling>
          <c:orientation val="minMax"/>
        </c:scaling>
        <c:delete val="0"/>
        <c:axPos val="b"/>
        <c:numFmt formatCode="General" sourceLinked="0"/>
        <c:majorTickMark val="out"/>
        <c:minorTickMark val="none"/>
        <c:tickLblPos val="nextTo"/>
        <c:crossAx val="100260864"/>
        <c:crosses val="autoZero"/>
        <c:auto val="1"/>
        <c:lblAlgn val="ctr"/>
        <c:lblOffset val="100"/>
        <c:noMultiLvlLbl val="0"/>
      </c:catAx>
      <c:valAx>
        <c:axId val="100260864"/>
        <c:scaling>
          <c:orientation val="minMax"/>
          <c:max val="7"/>
          <c:min val="0"/>
        </c:scaling>
        <c:delete val="0"/>
        <c:axPos val="l"/>
        <c:majorGridlines/>
        <c:numFmt formatCode="General" sourceLinked="1"/>
        <c:majorTickMark val="out"/>
        <c:minorTickMark val="none"/>
        <c:tickLblPos val="nextTo"/>
        <c:crossAx val="100259328"/>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'T23'!$D$5</c:f>
              <c:strCache>
                <c:ptCount val="1"/>
              </c:strCache>
            </c:strRef>
          </c:tx>
          <c:invertIfNegative val="0"/>
          <c:cat>
            <c:strRef>
              <c:f>'T23'!$B$7:$B$20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'T23'!$E$7:$E$20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DA0-4DE0-B128-42AADEC074C6}"/>
            </c:ext>
          </c:extLst>
        </c:ser>
        <c:ser>
          <c:idx val="1"/>
          <c:order val="1"/>
          <c:tx>
            <c:strRef>
              <c:f>'T23'!$G$5</c:f>
              <c:strCache>
                <c:ptCount val="1"/>
              </c:strCache>
            </c:strRef>
          </c:tx>
          <c:invertIfNegative val="0"/>
          <c:cat>
            <c:strRef>
              <c:f>'T23'!$B$7:$B$20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'T23'!$H$7:$H$20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BDA0-4DE0-B128-42AADEC074C6}"/>
            </c:ext>
          </c:extLst>
        </c:ser>
        <c:ser>
          <c:idx val="2"/>
          <c:order val="2"/>
          <c:tx>
            <c:strRef>
              <c:f>'T23'!$J$5</c:f>
              <c:strCache>
                <c:ptCount val="1"/>
              </c:strCache>
            </c:strRef>
          </c:tx>
          <c:invertIfNegative val="0"/>
          <c:cat>
            <c:strRef>
              <c:f>'T23'!$B$7:$B$20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'T23'!$K$7:$K$20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BDA0-4DE0-B128-42AADEC074C6}"/>
            </c:ext>
          </c:extLst>
        </c:ser>
        <c:dLbls>
          <c:showLegendKey val="0"/>
          <c:showVal val="0"/>
          <c:showCatName val="0"/>
          <c:showSerName val="0"/>
          <c:showPercent val="0"/>
          <c:showBubbleSize val="0"/>
        </c:dLbls>
        <c:gapWidth val="150"/>
        <c:axId val="90106112"/>
        <c:axId val="93003776"/>
      </c:barChart>
      <c:catAx>
        <c:axId val="9010611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3003776"/>
        <c:crosses val="autoZero"/>
        <c:auto val="1"/>
        <c:lblAlgn val="ctr"/>
        <c:lblOffset val="100"/>
        <c:noMultiLvlLbl val="0"/>
      </c:catAx>
      <c:valAx>
        <c:axId val="93003776"/>
        <c:scaling>
          <c:orientation val="minMax"/>
          <c:max val="1"/>
        </c:scaling>
        <c:delete val="0"/>
        <c:axPos val="l"/>
        <c:majorGridlines/>
        <c:numFmt formatCode="0%" sourceLinked="1"/>
        <c:majorTickMark val="out"/>
        <c:minorTickMark val="none"/>
        <c:tickLblPos val="nextTo"/>
        <c:crossAx val="9010611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'T23'!$D$5</c:f>
              <c:strCache>
                <c:ptCount val="1"/>
              </c:strCache>
            </c:strRef>
          </c:tx>
          <c:invertIfNegative val="0"/>
          <c:cat>
            <c:strRef>
              <c:f>'T1'!$B$23:$B$24</c:f>
              <c:strCache>
                <c:ptCount val="2"/>
                <c:pt idx="0">
                  <c:v>Teacher</c:v>
                </c:pt>
                <c:pt idx="1">
                  <c:v>Classroom</c:v>
                </c:pt>
              </c:strCache>
            </c:strRef>
          </c:cat>
          <c:val>
            <c:numRef>
              <c:f>'T23'!$C$23:$C$24</c:f>
              <c:numCache>
                <c:formatCode>General</c:formatCode>
                <c:ptCount val="2"/>
              </c:numCache>
            </c:numRef>
          </c:val>
          <c:extLst>
            <c:ext xmlns:c16="http://schemas.microsoft.com/office/drawing/2014/chart" uri="{C3380CC4-5D6E-409C-BE32-E72D297353CC}">
              <c16:uniqueId val="{00000000-83FA-4EBA-890C-4354555BD726}"/>
            </c:ext>
          </c:extLst>
        </c:ser>
        <c:ser>
          <c:idx val="1"/>
          <c:order val="1"/>
          <c:tx>
            <c:strRef>
              <c:f>'T23'!$G$5</c:f>
              <c:strCache>
                <c:ptCount val="1"/>
              </c:strCache>
            </c:strRef>
          </c:tx>
          <c:invertIfNegative val="0"/>
          <c:cat>
            <c:strRef>
              <c:f>'T1'!$B$23:$B$24</c:f>
              <c:strCache>
                <c:ptCount val="2"/>
                <c:pt idx="0">
                  <c:v>Teacher</c:v>
                </c:pt>
                <c:pt idx="1">
                  <c:v>Classroom</c:v>
                </c:pt>
              </c:strCache>
            </c:strRef>
          </c:cat>
          <c:val>
            <c:numRef>
              <c:f>'T23'!$F$23:$F$24</c:f>
              <c:numCache>
                <c:formatCode>General</c:formatCode>
                <c:ptCount val="2"/>
              </c:numCache>
            </c:numRef>
          </c:val>
          <c:extLst>
            <c:ext xmlns:c16="http://schemas.microsoft.com/office/drawing/2014/chart" uri="{C3380CC4-5D6E-409C-BE32-E72D297353CC}">
              <c16:uniqueId val="{00000001-83FA-4EBA-890C-4354555BD726}"/>
            </c:ext>
          </c:extLst>
        </c:ser>
        <c:ser>
          <c:idx val="2"/>
          <c:order val="2"/>
          <c:tx>
            <c:strRef>
              <c:f>'T23'!$J$5</c:f>
              <c:strCache>
                <c:ptCount val="1"/>
              </c:strCache>
            </c:strRef>
          </c:tx>
          <c:invertIfNegative val="0"/>
          <c:cat>
            <c:strRef>
              <c:f>'T1'!$B$23:$B$24</c:f>
              <c:strCache>
                <c:ptCount val="2"/>
                <c:pt idx="0">
                  <c:v>Teacher</c:v>
                </c:pt>
                <c:pt idx="1">
                  <c:v>Classroom</c:v>
                </c:pt>
              </c:strCache>
            </c:strRef>
          </c:cat>
          <c:val>
            <c:numRef>
              <c:f>'T23'!$I$23:$I$24</c:f>
              <c:numCache>
                <c:formatCode>General</c:formatCode>
                <c:ptCount val="2"/>
              </c:numCache>
            </c:numRef>
          </c:val>
          <c:extLst>
            <c:ext xmlns:c16="http://schemas.microsoft.com/office/drawing/2014/chart" uri="{C3380CC4-5D6E-409C-BE32-E72D297353CC}">
              <c16:uniqueId val="{00000002-83FA-4EBA-890C-4354555BD726}"/>
            </c:ext>
          </c:extLst>
        </c:ser>
        <c:dLbls>
          <c:showLegendKey val="0"/>
          <c:showVal val="0"/>
          <c:showCatName val="0"/>
          <c:showSerName val="0"/>
          <c:showPercent val="0"/>
          <c:showBubbleSize val="0"/>
        </c:dLbls>
        <c:gapWidth val="150"/>
        <c:axId val="93035136"/>
        <c:axId val="93036928"/>
      </c:barChart>
      <c:catAx>
        <c:axId val="93035136"/>
        <c:scaling>
          <c:orientation val="minMax"/>
        </c:scaling>
        <c:delete val="0"/>
        <c:axPos val="b"/>
        <c:numFmt formatCode="General" sourceLinked="0"/>
        <c:majorTickMark val="out"/>
        <c:minorTickMark val="none"/>
        <c:tickLblPos val="nextTo"/>
        <c:crossAx val="93036928"/>
        <c:crosses val="autoZero"/>
        <c:auto val="1"/>
        <c:lblAlgn val="ctr"/>
        <c:lblOffset val="100"/>
        <c:noMultiLvlLbl val="0"/>
      </c:catAx>
      <c:valAx>
        <c:axId val="93036928"/>
        <c:scaling>
          <c:orientation val="minMax"/>
          <c:max val="7"/>
          <c:min val="0"/>
        </c:scaling>
        <c:delete val="0"/>
        <c:axPos val="l"/>
        <c:majorGridlines/>
        <c:numFmt formatCode="General" sourceLinked="1"/>
        <c:majorTickMark val="out"/>
        <c:minorTickMark val="none"/>
        <c:tickLblPos val="nextTo"/>
        <c:crossAx val="9303513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'T24'!$D$5</c:f>
              <c:strCache>
                <c:ptCount val="1"/>
              </c:strCache>
            </c:strRef>
          </c:tx>
          <c:invertIfNegative val="0"/>
          <c:cat>
            <c:strRef>
              <c:f>'T24'!$B$7:$B$20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'T24'!$E$7:$E$20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CF62-4526-9F7A-27788A84683C}"/>
            </c:ext>
          </c:extLst>
        </c:ser>
        <c:ser>
          <c:idx val="1"/>
          <c:order val="1"/>
          <c:tx>
            <c:strRef>
              <c:f>'T24'!$G$5</c:f>
              <c:strCache>
                <c:ptCount val="1"/>
              </c:strCache>
            </c:strRef>
          </c:tx>
          <c:invertIfNegative val="0"/>
          <c:cat>
            <c:strRef>
              <c:f>'T24'!$B$7:$B$20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'T24'!$H$7:$H$20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CF62-4526-9F7A-27788A84683C}"/>
            </c:ext>
          </c:extLst>
        </c:ser>
        <c:ser>
          <c:idx val="2"/>
          <c:order val="2"/>
          <c:tx>
            <c:strRef>
              <c:f>'T24'!$J$5</c:f>
              <c:strCache>
                <c:ptCount val="1"/>
              </c:strCache>
            </c:strRef>
          </c:tx>
          <c:invertIfNegative val="0"/>
          <c:cat>
            <c:strRef>
              <c:f>'T24'!$B$7:$B$20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'T24'!$K$7:$K$20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CF62-4526-9F7A-27788A84683C}"/>
            </c:ext>
          </c:extLst>
        </c:ser>
        <c:dLbls>
          <c:showLegendKey val="0"/>
          <c:showVal val="0"/>
          <c:showCatName val="0"/>
          <c:showSerName val="0"/>
          <c:showPercent val="0"/>
          <c:showBubbleSize val="0"/>
        </c:dLbls>
        <c:gapWidth val="150"/>
        <c:axId val="90016768"/>
        <c:axId val="90022656"/>
      </c:barChart>
      <c:catAx>
        <c:axId val="9001676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0022656"/>
        <c:crosses val="autoZero"/>
        <c:auto val="1"/>
        <c:lblAlgn val="ctr"/>
        <c:lblOffset val="100"/>
        <c:noMultiLvlLbl val="0"/>
      </c:catAx>
      <c:valAx>
        <c:axId val="90022656"/>
        <c:scaling>
          <c:orientation val="minMax"/>
          <c:max val="1"/>
        </c:scaling>
        <c:delete val="0"/>
        <c:axPos val="l"/>
        <c:majorGridlines/>
        <c:numFmt formatCode="0%" sourceLinked="1"/>
        <c:majorTickMark val="out"/>
        <c:minorTickMark val="none"/>
        <c:tickLblPos val="nextTo"/>
        <c:crossAx val="9001676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'T24'!$D$5</c:f>
              <c:strCache>
                <c:ptCount val="1"/>
              </c:strCache>
            </c:strRef>
          </c:tx>
          <c:invertIfNegative val="0"/>
          <c:cat>
            <c:strRef>
              <c:f>'T1'!$B$23:$B$24</c:f>
              <c:strCache>
                <c:ptCount val="2"/>
                <c:pt idx="0">
                  <c:v>Teacher</c:v>
                </c:pt>
                <c:pt idx="1">
                  <c:v>Classroom</c:v>
                </c:pt>
              </c:strCache>
            </c:strRef>
          </c:cat>
          <c:val>
            <c:numRef>
              <c:f>'T24'!$C$23:$C$24</c:f>
              <c:numCache>
                <c:formatCode>General</c:formatCode>
                <c:ptCount val="2"/>
              </c:numCache>
            </c:numRef>
          </c:val>
          <c:extLst>
            <c:ext xmlns:c16="http://schemas.microsoft.com/office/drawing/2014/chart" uri="{C3380CC4-5D6E-409C-BE32-E72D297353CC}">
              <c16:uniqueId val="{00000000-FD40-46D5-96D8-75F5D8236518}"/>
            </c:ext>
          </c:extLst>
        </c:ser>
        <c:ser>
          <c:idx val="1"/>
          <c:order val="1"/>
          <c:tx>
            <c:strRef>
              <c:f>'T24'!$G$5</c:f>
              <c:strCache>
                <c:ptCount val="1"/>
              </c:strCache>
            </c:strRef>
          </c:tx>
          <c:invertIfNegative val="0"/>
          <c:cat>
            <c:strRef>
              <c:f>'T1'!$B$23:$B$24</c:f>
              <c:strCache>
                <c:ptCount val="2"/>
                <c:pt idx="0">
                  <c:v>Teacher</c:v>
                </c:pt>
                <c:pt idx="1">
                  <c:v>Classroom</c:v>
                </c:pt>
              </c:strCache>
            </c:strRef>
          </c:cat>
          <c:val>
            <c:numRef>
              <c:f>'T24'!$F$23:$F$24</c:f>
              <c:numCache>
                <c:formatCode>General</c:formatCode>
                <c:ptCount val="2"/>
              </c:numCache>
            </c:numRef>
          </c:val>
          <c:extLst>
            <c:ext xmlns:c16="http://schemas.microsoft.com/office/drawing/2014/chart" uri="{C3380CC4-5D6E-409C-BE32-E72D297353CC}">
              <c16:uniqueId val="{00000001-FD40-46D5-96D8-75F5D8236518}"/>
            </c:ext>
          </c:extLst>
        </c:ser>
        <c:ser>
          <c:idx val="2"/>
          <c:order val="2"/>
          <c:tx>
            <c:strRef>
              <c:f>'T24'!$J$5</c:f>
              <c:strCache>
                <c:ptCount val="1"/>
              </c:strCache>
            </c:strRef>
          </c:tx>
          <c:invertIfNegative val="0"/>
          <c:cat>
            <c:strRef>
              <c:f>'T1'!$B$23:$B$24</c:f>
              <c:strCache>
                <c:ptCount val="2"/>
                <c:pt idx="0">
                  <c:v>Teacher</c:v>
                </c:pt>
                <c:pt idx="1">
                  <c:v>Classroom</c:v>
                </c:pt>
              </c:strCache>
            </c:strRef>
          </c:cat>
          <c:val>
            <c:numRef>
              <c:f>'T24'!$I$23:$I$24</c:f>
              <c:numCache>
                <c:formatCode>General</c:formatCode>
                <c:ptCount val="2"/>
              </c:numCache>
            </c:numRef>
          </c:val>
          <c:extLst>
            <c:ext xmlns:c16="http://schemas.microsoft.com/office/drawing/2014/chart" uri="{C3380CC4-5D6E-409C-BE32-E72D297353CC}">
              <c16:uniqueId val="{00000002-FD40-46D5-96D8-75F5D8236518}"/>
            </c:ext>
          </c:extLst>
        </c:ser>
        <c:dLbls>
          <c:showLegendKey val="0"/>
          <c:showVal val="0"/>
          <c:showCatName val="0"/>
          <c:showSerName val="0"/>
          <c:showPercent val="0"/>
          <c:showBubbleSize val="0"/>
        </c:dLbls>
        <c:gapWidth val="150"/>
        <c:axId val="91037056"/>
        <c:axId val="91047040"/>
      </c:barChart>
      <c:catAx>
        <c:axId val="91037056"/>
        <c:scaling>
          <c:orientation val="minMax"/>
        </c:scaling>
        <c:delete val="0"/>
        <c:axPos val="b"/>
        <c:numFmt formatCode="General" sourceLinked="0"/>
        <c:majorTickMark val="out"/>
        <c:minorTickMark val="none"/>
        <c:tickLblPos val="nextTo"/>
        <c:crossAx val="91047040"/>
        <c:crosses val="autoZero"/>
        <c:auto val="1"/>
        <c:lblAlgn val="ctr"/>
        <c:lblOffset val="100"/>
        <c:noMultiLvlLbl val="0"/>
      </c:catAx>
      <c:valAx>
        <c:axId val="91047040"/>
        <c:scaling>
          <c:orientation val="minMax"/>
          <c:max val="7"/>
          <c:min val="0"/>
        </c:scaling>
        <c:delete val="0"/>
        <c:axPos val="l"/>
        <c:majorGridlines/>
        <c:numFmt formatCode="General" sourceLinked="1"/>
        <c:majorTickMark val="out"/>
        <c:minorTickMark val="none"/>
        <c:tickLblPos val="nextTo"/>
        <c:crossAx val="9103705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'T25'!$D$5</c:f>
              <c:strCache>
                <c:ptCount val="1"/>
              </c:strCache>
            </c:strRef>
          </c:tx>
          <c:invertIfNegative val="0"/>
          <c:cat>
            <c:strRef>
              <c:f>'T25'!$B$7:$B$20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'T25'!$E$7:$E$20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92D-4EC2-A3D6-AA2E83CECF54}"/>
            </c:ext>
          </c:extLst>
        </c:ser>
        <c:ser>
          <c:idx val="1"/>
          <c:order val="1"/>
          <c:tx>
            <c:strRef>
              <c:f>'T25'!$G$5</c:f>
              <c:strCache>
                <c:ptCount val="1"/>
              </c:strCache>
            </c:strRef>
          </c:tx>
          <c:invertIfNegative val="0"/>
          <c:cat>
            <c:strRef>
              <c:f>'T25'!$B$7:$B$20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'T25'!$H$7:$H$20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92D-4EC2-A3D6-AA2E83CECF54}"/>
            </c:ext>
          </c:extLst>
        </c:ser>
        <c:ser>
          <c:idx val="2"/>
          <c:order val="2"/>
          <c:tx>
            <c:strRef>
              <c:f>'T25'!$J$5</c:f>
              <c:strCache>
                <c:ptCount val="1"/>
              </c:strCache>
            </c:strRef>
          </c:tx>
          <c:invertIfNegative val="0"/>
          <c:cat>
            <c:strRef>
              <c:f>'T25'!$B$7:$B$20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'T25'!$K$7:$K$20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92D-4EC2-A3D6-AA2E83CECF54}"/>
            </c:ext>
          </c:extLst>
        </c:ser>
        <c:dLbls>
          <c:showLegendKey val="0"/>
          <c:showVal val="0"/>
          <c:showCatName val="0"/>
          <c:showSerName val="0"/>
          <c:showPercent val="0"/>
          <c:showBubbleSize val="0"/>
        </c:dLbls>
        <c:gapWidth val="150"/>
        <c:axId val="93360512"/>
        <c:axId val="93362048"/>
      </c:barChart>
      <c:catAx>
        <c:axId val="9336051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3362048"/>
        <c:crosses val="autoZero"/>
        <c:auto val="1"/>
        <c:lblAlgn val="ctr"/>
        <c:lblOffset val="100"/>
        <c:noMultiLvlLbl val="0"/>
      </c:catAx>
      <c:valAx>
        <c:axId val="93362048"/>
        <c:scaling>
          <c:orientation val="minMax"/>
          <c:max val="1"/>
        </c:scaling>
        <c:delete val="0"/>
        <c:axPos val="l"/>
        <c:majorGridlines/>
        <c:numFmt formatCode="0%" sourceLinked="1"/>
        <c:majorTickMark val="out"/>
        <c:minorTickMark val="none"/>
        <c:tickLblPos val="nextTo"/>
        <c:crossAx val="9336051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'T25'!$D$5</c:f>
              <c:strCache>
                <c:ptCount val="1"/>
              </c:strCache>
            </c:strRef>
          </c:tx>
          <c:invertIfNegative val="0"/>
          <c:cat>
            <c:strRef>
              <c:f>'T25'!$B$23:$B$24</c:f>
              <c:strCache>
                <c:ptCount val="2"/>
                <c:pt idx="0">
                  <c:v>Teacher</c:v>
                </c:pt>
                <c:pt idx="1">
                  <c:v>Classroom</c:v>
                </c:pt>
              </c:strCache>
            </c:strRef>
          </c:cat>
          <c:val>
            <c:numRef>
              <c:f>'T25'!$C$23:$C$24</c:f>
              <c:numCache>
                <c:formatCode>General</c:formatCode>
                <c:ptCount val="2"/>
              </c:numCache>
            </c:numRef>
          </c:val>
          <c:extLst>
            <c:ext xmlns:c16="http://schemas.microsoft.com/office/drawing/2014/chart" uri="{C3380CC4-5D6E-409C-BE32-E72D297353CC}">
              <c16:uniqueId val="{00000000-CF22-4955-8906-0018E94F62F6}"/>
            </c:ext>
          </c:extLst>
        </c:ser>
        <c:ser>
          <c:idx val="1"/>
          <c:order val="1"/>
          <c:tx>
            <c:strRef>
              <c:f>'T25'!$G$5</c:f>
              <c:strCache>
                <c:ptCount val="1"/>
              </c:strCache>
            </c:strRef>
          </c:tx>
          <c:invertIfNegative val="0"/>
          <c:cat>
            <c:strRef>
              <c:f>'T25'!$B$23:$B$24</c:f>
              <c:strCache>
                <c:ptCount val="2"/>
                <c:pt idx="0">
                  <c:v>Teacher</c:v>
                </c:pt>
                <c:pt idx="1">
                  <c:v>Classroom</c:v>
                </c:pt>
              </c:strCache>
            </c:strRef>
          </c:cat>
          <c:val>
            <c:numRef>
              <c:f>'T25'!$F$23:$F$24</c:f>
              <c:numCache>
                <c:formatCode>General</c:formatCode>
                <c:ptCount val="2"/>
              </c:numCache>
            </c:numRef>
          </c:val>
          <c:extLst>
            <c:ext xmlns:c16="http://schemas.microsoft.com/office/drawing/2014/chart" uri="{C3380CC4-5D6E-409C-BE32-E72D297353CC}">
              <c16:uniqueId val="{00000001-CF22-4955-8906-0018E94F62F6}"/>
            </c:ext>
          </c:extLst>
        </c:ser>
        <c:ser>
          <c:idx val="2"/>
          <c:order val="2"/>
          <c:tx>
            <c:strRef>
              <c:f>'T25'!$J$5</c:f>
              <c:strCache>
                <c:ptCount val="1"/>
              </c:strCache>
            </c:strRef>
          </c:tx>
          <c:invertIfNegative val="0"/>
          <c:cat>
            <c:strRef>
              <c:f>'T25'!$B$23:$B$24</c:f>
              <c:strCache>
                <c:ptCount val="2"/>
                <c:pt idx="0">
                  <c:v>Teacher</c:v>
                </c:pt>
                <c:pt idx="1">
                  <c:v>Classroom</c:v>
                </c:pt>
              </c:strCache>
            </c:strRef>
          </c:cat>
          <c:val>
            <c:numRef>
              <c:f>'T25'!$I$23:$I$24</c:f>
              <c:numCache>
                <c:formatCode>General</c:formatCode>
                <c:ptCount val="2"/>
              </c:numCache>
            </c:numRef>
          </c:val>
          <c:extLst>
            <c:ext xmlns:c16="http://schemas.microsoft.com/office/drawing/2014/chart" uri="{C3380CC4-5D6E-409C-BE32-E72D297353CC}">
              <c16:uniqueId val="{00000002-CF22-4955-8906-0018E94F62F6}"/>
            </c:ext>
          </c:extLst>
        </c:ser>
        <c:dLbls>
          <c:showLegendKey val="0"/>
          <c:showVal val="0"/>
          <c:showCatName val="0"/>
          <c:showSerName val="0"/>
          <c:showPercent val="0"/>
          <c:showBubbleSize val="0"/>
        </c:dLbls>
        <c:gapWidth val="150"/>
        <c:axId val="93401856"/>
        <c:axId val="93403392"/>
      </c:barChart>
      <c:catAx>
        <c:axId val="93401856"/>
        <c:scaling>
          <c:orientation val="minMax"/>
        </c:scaling>
        <c:delete val="0"/>
        <c:axPos val="b"/>
        <c:numFmt formatCode="General" sourceLinked="0"/>
        <c:majorTickMark val="out"/>
        <c:minorTickMark val="none"/>
        <c:tickLblPos val="nextTo"/>
        <c:crossAx val="93403392"/>
        <c:crosses val="autoZero"/>
        <c:auto val="1"/>
        <c:lblAlgn val="ctr"/>
        <c:lblOffset val="100"/>
        <c:noMultiLvlLbl val="0"/>
      </c:catAx>
      <c:valAx>
        <c:axId val="93403392"/>
        <c:scaling>
          <c:orientation val="minMax"/>
          <c:max val="7"/>
          <c:min val="0"/>
        </c:scaling>
        <c:delete val="0"/>
        <c:axPos val="l"/>
        <c:majorGridlines/>
        <c:numFmt formatCode="General" sourceLinked="1"/>
        <c:majorTickMark val="out"/>
        <c:minorTickMark val="none"/>
        <c:tickLblPos val="nextTo"/>
        <c:crossAx val="9340185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Number of Red Flags Observed</a:t>
            </a:r>
          </a:p>
        </c:rich>
      </c:tx>
      <c:overlay val="0"/>
    </c:title>
    <c:autoTitleDeleted val="0"/>
    <c:plotArea>
      <c:layout/>
      <c:barChart>
        <c:barDir val="col"/>
        <c:grouping val="clustered"/>
        <c:varyColors val="0"/>
        <c:ser>
          <c:idx val="0"/>
          <c:order val="0"/>
          <c:tx>
            <c:strRef>
              <c:f>'T26'!$D$5</c:f>
              <c:strCache>
                <c:ptCount val="1"/>
              </c:strCache>
            </c:strRef>
          </c:tx>
          <c:invertIfNegative val="0"/>
          <c:cat>
            <c:strRef>
              <c:f>'T25'!$B$23:$B$24</c:f>
              <c:strCache>
                <c:ptCount val="2"/>
                <c:pt idx="0">
                  <c:v>Teacher</c:v>
                </c:pt>
                <c:pt idx="1">
                  <c:v>Classroom</c:v>
                </c:pt>
              </c:strCache>
            </c:strRef>
          </c:cat>
          <c:val>
            <c:numRef>
              <c:f>'T26'!$C$23:$C$24</c:f>
              <c:numCache>
                <c:formatCode>General</c:formatCode>
                <c:ptCount val="2"/>
              </c:numCache>
            </c:numRef>
          </c:val>
          <c:extLst>
            <c:ext xmlns:c16="http://schemas.microsoft.com/office/drawing/2014/chart" uri="{C3380CC4-5D6E-409C-BE32-E72D297353CC}">
              <c16:uniqueId val="{00000000-9883-4A77-85D5-2E0B1481DA3A}"/>
            </c:ext>
          </c:extLst>
        </c:ser>
        <c:ser>
          <c:idx val="1"/>
          <c:order val="1"/>
          <c:tx>
            <c:strRef>
              <c:f>'T26'!$G$5</c:f>
              <c:strCache>
                <c:ptCount val="1"/>
              </c:strCache>
            </c:strRef>
          </c:tx>
          <c:invertIfNegative val="0"/>
          <c:cat>
            <c:strRef>
              <c:f>'T25'!$B$23:$B$24</c:f>
              <c:strCache>
                <c:ptCount val="2"/>
                <c:pt idx="0">
                  <c:v>Teacher</c:v>
                </c:pt>
                <c:pt idx="1">
                  <c:v>Classroom</c:v>
                </c:pt>
              </c:strCache>
            </c:strRef>
          </c:cat>
          <c:val>
            <c:numRef>
              <c:f>'T26'!$F$23:$F$24</c:f>
              <c:numCache>
                <c:formatCode>General</c:formatCode>
                <c:ptCount val="2"/>
              </c:numCache>
            </c:numRef>
          </c:val>
          <c:extLst>
            <c:ext xmlns:c16="http://schemas.microsoft.com/office/drawing/2014/chart" uri="{C3380CC4-5D6E-409C-BE32-E72D297353CC}">
              <c16:uniqueId val="{00000001-9883-4A77-85D5-2E0B1481DA3A}"/>
            </c:ext>
          </c:extLst>
        </c:ser>
        <c:ser>
          <c:idx val="2"/>
          <c:order val="2"/>
          <c:tx>
            <c:strRef>
              <c:f>'T26'!$J$5</c:f>
              <c:strCache>
                <c:ptCount val="1"/>
              </c:strCache>
            </c:strRef>
          </c:tx>
          <c:invertIfNegative val="0"/>
          <c:cat>
            <c:strRef>
              <c:f>'T25'!$B$23:$B$24</c:f>
              <c:strCache>
                <c:ptCount val="2"/>
                <c:pt idx="0">
                  <c:v>Teacher</c:v>
                </c:pt>
                <c:pt idx="1">
                  <c:v>Classroom</c:v>
                </c:pt>
              </c:strCache>
            </c:strRef>
          </c:cat>
          <c:val>
            <c:numRef>
              <c:f>'T26'!$I$23:$I$24</c:f>
              <c:numCache>
                <c:formatCode>General</c:formatCode>
                <c:ptCount val="2"/>
              </c:numCache>
            </c:numRef>
          </c:val>
          <c:extLst>
            <c:ext xmlns:c16="http://schemas.microsoft.com/office/drawing/2014/chart" uri="{C3380CC4-5D6E-409C-BE32-E72D297353CC}">
              <c16:uniqueId val="{00000002-9883-4A77-85D5-2E0B1481DA3A}"/>
            </c:ext>
          </c:extLst>
        </c:ser>
        <c:dLbls>
          <c:showLegendKey val="0"/>
          <c:showVal val="0"/>
          <c:showCatName val="0"/>
          <c:showSerName val="0"/>
          <c:showPercent val="0"/>
          <c:showBubbleSize val="0"/>
        </c:dLbls>
        <c:gapWidth val="150"/>
        <c:axId val="93443584"/>
        <c:axId val="93445120"/>
      </c:barChart>
      <c:catAx>
        <c:axId val="93443584"/>
        <c:scaling>
          <c:orientation val="minMax"/>
        </c:scaling>
        <c:delete val="0"/>
        <c:axPos val="b"/>
        <c:numFmt formatCode="General" sourceLinked="0"/>
        <c:majorTickMark val="out"/>
        <c:minorTickMark val="none"/>
        <c:tickLblPos val="nextTo"/>
        <c:crossAx val="93445120"/>
        <c:crosses val="autoZero"/>
        <c:auto val="1"/>
        <c:lblAlgn val="ctr"/>
        <c:lblOffset val="100"/>
        <c:noMultiLvlLbl val="0"/>
      </c:catAx>
      <c:valAx>
        <c:axId val="93445120"/>
        <c:scaling>
          <c:orientation val="minMax"/>
          <c:max val="7"/>
          <c:min val="0"/>
        </c:scaling>
        <c:delete val="0"/>
        <c:axPos val="l"/>
        <c:majorGridlines/>
        <c:numFmt formatCode="General" sourceLinked="1"/>
        <c:majorTickMark val="out"/>
        <c:minorTickMark val="none"/>
        <c:tickLblPos val="nextTo"/>
        <c:crossAx val="9344358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'T26'!$D$5</c:f>
              <c:strCache>
                <c:ptCount val="1"/>
              </c:strCache>
            </c:strRef>
          </c:tx>
          <c:invertIfNegative val="0"/>
          <c:cat>
            <c:strRef>
              <c:f>'T26'!$B$7:$B$20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'T26'!$E$7:$E$20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675-44B5-90D2-C0DB4F707743}"/>
            </c:ext>
          </c:extLst>
        </c:ser>
        <c:ser>
          <c:idx val="1"/>
          <c:order val="1"/>
          <c:tx>
            <c:strRef>
              <c:f>'T26'!$G$5</c:f>
              <c:strCache>
                <c:ptCount val="1"/>
              </c:strCache>
            </c:strRef>
          </c:tx>
          <c:invertIfNegative val="0"/>
          <c:cat>
            <c:strRef>
              <c:f>'T26'!$B$7:$B$20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'T26'!$H$7:$H$20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A675-44B5-90D2-C0DB4F707743}"/>
            </c:ext>
          </c:extLst>
        </c:ser>
        <c:ser>
          <c:idx val="2"/>
          <c:order val="2"/>
          <c:tx>
            <c:strRef>
              <c:f>'T26'!$J$5</c:f>
              <c:strCache>
                <c:ptCount val="1"/>
              </c:strCache>
            </c:strRef>
          </c:tx>
          <c:invertIfNegative val="0"/>
          <c:cat>
            <c:strRef>
              <c:f>'T26'!$B$7:$B$20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'T26'!$K$7:$K$20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A675-44B5-90D2-C0DB4F707743}"/>
            </c:ext>
          </c:extLst>
        </c:ser>
        <c:dLbls>
          <c:showLegendKey val="0"/>
          <c:showVal val="0"/>
          <c:showCatName val="0"/>
          <c:showSerName val="0"/>
          <c:showPercent val="0"/>
          <c:showBubbleSize val="0"/>
        </c:dLbls>
        <c:gapWidth val="150"/>
        <c:axId val="93484928"/>
        <c:axId val="93486464"/>
      </c:barChart>
      <c:catAx>
        <c:axId val="9348492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93486464"/>
        <c:crosses val="autoZero"/>
        <c:auto val="1"/>
        <c:lblAlgn val="ctr"/>
        <c:lblOffset val="100"/>
        <c:noMultiLvlLbl val="0"/>
      </c:catAx>
      <c:valAx>
        <c:axId val="93486464"/>
        <c:scaling>
          <c:orientation val="minMax"/>
        </c:scaling>
        <c:delete val="0"/>
        <c:axPos val="l"/>
        <c:majorGridlines/>
        <c:numFmt formatCode="0%" sourceLinked="1"/>
        <c:majorTickMark val="out"/>
        <c:minorTickMark val="none"/>
        <c:tickLblPos val="nextTo"/>
        <c:crossAx val="9348492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'T27'!$D$5</c:f>
              <c:strCache>
                <c:ptCount val="1"/>
              </c:strCache>
            </c:strRef>
          </c:tx>
          <c:invertIfNegative val="0"/>
          <c:cat>
            <c:strRef>
              <c:f>'T27'!$B$7:$B$20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'T27'!$E$7:$E$20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BDC-489A-AC8E-9F356D08E6AA}"/>
            </c:ext>
          </c:extLst>
        </c:ser>
        <c:ser>
          <c:idx val="1"/>
          <c:order val="1"/>
          <c:tx>
            <c:strRef>
              <c:f>'T27'!$G$5</c:f>
              <c:strCache>
                <c:ptCount val="1"/>
              </c:strCache>
            </c:strRef>
          </c:tx>
          <c:invertIfNegative val="0"/>
          <c:cat>
            <c:strRef>
              <c:f>'T27'!$B$7:$B$20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'T27'!$H$7:$H$20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BDC-489A-AC8E-9F356D08E6AA}"/>
            </c:ext>
          </c:extLst>
        </c:ser>
        <c:ser>
          <c:idx val="2"/>
          <c:order val="2"/>
          <c:tx>
            <c:strRef>
              <c:f>'T27'!$J$5</c:f>
              <c:strCache>
                <c:ptCount val="1"/>
              </c:strCache>
            </c:strRef>
          </c:tx>
          <c:invertIfNegative val="0"/>
          <c:cat>
            <c:strRef>
              <c:f>'T27'!$B$7:$B$20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'T27'!$K$7:$K$20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BDC-489A-AC8E-9F356D08E6AA}"/>
            </c:ext>
          </c:extLst>
        </c:ser>
        <c:dLbls>
          <c:showLegendKey val="0"/>
          <c:showVal val="0"/>
          <c:showCatName val="0"/>
          <c:showSerName val="0"/>
          <c:showPercent val="0"/>
          <c:showBubbleSize val="0"/>
        </c:dLbls>
        <c:gapWidth val="150"/>
        <c:axId val="93579904"/>
        <c:axId val="93581696"/>
      </c:barChart>
      <c:catAx>
        <c:axId val="9357990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3581696"/>
        <c:crosses val="autoZero"/>
        <c:auto val="1"/>
        <c:lblAlgn val="ctr"/>
        <c:lblOffset val="100"/>
        <c:noMultiLvlLbl val="0"/>
      </c:catAx>
      <c:valAx>
        <c:axId val="93581696"/>
        <c:scaling>
          <c:orientation val="minMax"/>
          <c:max val="1"/>
        </c:scaling>
        <c:delete val="0"/>
        <c:axPos val="l"/>
        <c:majorGridlines/>
        <c:numFmt formatCode="0%" sourceLinked="1"/>
        <c:majorTickMark val="out"/>
        <c:minorTickMark val="none"/>
        <c:tickLblPos val="nextTo"/>
        <c:crossAx val="9357990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Program Red Flag Averages</a:t>
            </a:r>
            <a:endParaRPr lang="en-US"/>
          </a:p>
        </c:rich>
      </c:tx>
      <c:overlay val="0"/>
    </c:title>
    <c:autoTitleDeleted val="0"/>
    <c:plotArea>
      <c:layout/>
      <c:barChart>
        <c:barDir val="col"/>
        <c:grouping val="clustered"/>
        <c:varyColors val="0"/>
        <c:ser>
          <c:idx val="0"/>
          <c:order val="0"/>
          <c:tx>
            <c:strRef>
              <c:f>'Data Table Do Not Use'!$R$129</c:f>
              <c:strCache>
                <c:ptCount val="1"/>
                <c:pt idx="0">
                  <c:v>Wave 1</c:v>
                </c:pt>
              </c:strCache>
            </c:strRef>
          </c:tx>
          <c:invertIfNegative val="0"/>
          <c:cat>
            <c:strRef>
              <c:f>'Data Table Do Not Use'!$S$128:$T$128</c:f>
              <c:strCache>
                <c:ptCount val="2"/>
                <c:pt idx="0">
                  <c:v>Teacher</c:v>
                </c:pt>
                <c:pt idx="1">
                  <c:v>Classroom</c:v>
                </c:pt>
              </c:strCache>
            </c:strRef>
          </c:cat>
          <c:val>
            <c:numRef>
              <c:f>'Data Table Do Not Use'!$S$129:$T$129</c:f>
              <c:numCache>
                <c:formatCode>0%</c:formatCode>
                <c:ptCount val="2"/>
                <c:pt idx="0">
                  <c:v>0</c:v>
                </c:pt>
                <c:pt idx="1">
                  <c:v>0</c:v>
                </c:pt>
              </c:numCache>
            </c:numRef>
          </c:val>
          <c:extLst>
            <c:ext xmlns:c16="http://schemas.microsoft.com/office/drawing/2014/chart" uri="{C3380CC4-5D6E-409C-BE32-E72D297353CC}">
              <c16:uniqueId val="{00000000-AEB2-4299-8352-18BBDE40748F}"/>
            </c:ext>
          </c:extLst>
        </c:ser>
        <c:ser>
          <c:idx val="1"/>
          <c:order val="1"/>
          <c:tx>
            <c:strRef>
              <c:f>'Data Table Do Not Use'!$R$130</c:f>
              <c:strCache>
                <c:ptCount val="1"/>
                <c:pt idx="0">
                  <c:v>Wave 2</c:v>
                </c:pt>
              </c:strCache>
            </c:strRef>
          </c:tx>
          <c:invertIfNegative val="0"/>
          <c:cat>
            <c:strRef>
              <c:f>'Data Table Do Not Use'!$S$128:$T$128</c:f>
              <c:strCache>
                <c:ptCount val="2"/>
                <c:pt idx="0">
                  <c:v>Teacher</c:v>
                </c:pt>
                <c:pt idx="1">
                  <c:v>Classroom</c:v>
                </c:pt>
              </c:strCache>
            </c:strRef>
          </c:cat>
          <c:val>
            <c:numRef>
              <c:f>'Data Table Do Not Use'!$S$130:$T$130</c:f>
              <c:numCache>
                <c:formatCode>0%</c:formatCode>
                <c:ptCount val="2"/>
                <c:pt idx="0">
                  <c:v>0</c:v>
                </c:pt>
                <c:pt idx="1">
                  <c:v>0</c:v>
                </c:pt>
              </c:numCache>
            </c:numRef>
          </c:val>
          <c:extLst>
            <c:ext xmlns:c16="http://schemas.microsoft.com/office/drawing/2014/chart" uri="{C3380CC4-5D6E-409C-BE32-E72D297353CC}">
              <c16:uniqueId val="{00000001-AEB2-4299-8352-18BBDE40748F}"/>
            </c:ext>
          </c:extLst>
        </c:ser>
        <c:ser>
          <c:idx val="2"/>
          <c:order val="2"/>
          <c:tx>
            <c:strRef>
              <c:f>'Data Table Do Not Use'!$R$131</c:f>
              <c:strCache>
                <c:ptCount val="1"/>
                <c:pt idx="0">
                  <c:v>Wave 3</c:v>
                </c:pt>
              </c:strCache>
            </c:strRef>
          </c:tx>
          <c:invertIfNegative val="0"/>
          <c:cat>
            <c:strRef>
              <c:f>'Data Table Do Not Use'!$S$128:$T$128</c:f>
              <c:strCache>
                <c:ptCount val="2"/>
                <c:pt idx="0">
                  <c:v>Teacher</c:v>
                </c:pt>
                <c:pt idx="1">
                  <c:v>Classroom</c:v>
                </c:pt>
              </c:strCache>
            </c:strRef>
          </c:cat>
          <c:val>
            <c:numRef>
              <c:f>'Data Table Do Not Use'!$S$131:$T$131</c:f>
              <c:numCache>
                <c:formatCode>0%</c:formatCode>
                <c:ptCount val="2"/>
                <c:pt idx="0">
                  <c:v>0</c:v>
                </c:pt>
                <c:pt idx="1">
                  <c:v>0</c:v>
                </c:pt>
              </c:numCache>
            </c:numRef>
          </c:val>
          <c:extLst>
            <c:ext xmlns:c16="http://schemas.microsoft.com/office/drawing/2014/chart" uri="{C3380CC4-5D6E-409C-BE32-E72D297353CC}">
              <c16:uniqueId val="{00000002-AEB2-4299-8352-18BBDE40748F}"/>
            </c:ext>
          </c:extLst>
        </c:ser>
        <c:dLbls>
          <c:showLegendKey val="0"/>
          <c:showVal val="0"/>
          <c:showCatName val="0"/>
          <c:showSerName val="0"/>
          <c:showPercent val="0"/>
          <c:showBubbleSize val="0"/>
        </c:dLbls>
        <c:gapWidth val="150"/>
        <c:axId val="90635264"/>
        <c:axId val="93913856"/>
      </c:barChart>
      <c:catAx>
        <c:axId val="90635264"/>
        <c:scaling>
          <c:orientation val="minMax"/>
        </c:scaling>
        <c:delete val="0"/>
        <c:axPos val="b"/>
        <c:numFmt formatCode="General" sourceLinked="0"/>
        <c:majorTickMark val="out"/>
        <c:minorTickMark val="none"/>
        <c:tickLblPos val="nextTo"/>
        <c:crossAx val="93913856"/>
        <c:crosses val="autoZero"/>
        <c:auto val="1"/>
        <c:lblAlgn val="ctr"/>
        <c:lblOffset val="100"/>
        <c:noMultiLvlLbl val="0"/>
      </c:catAx>
      <c:valAx>
        <c:axId val="93913856"/>
        <c:scaling>
          <c:orientation val="minMax"/>
          <c:max val="1"/>
        </c:scaling>
        <c:delete val="0"/>
        <c:axPos val="l"/>
        <c:majorGridlines/>
        <c:numFmt formatCode="0%" sourceLinked="1"/>
        <c:majorTickMark val="out"/>
        <c:minorTickMark val="none"/>
        <c:tickLblPos val="nextTo"/>
        <c:crossAx val="90635264"/>
        <c:crosses val="autoZero"/>
        <c:crossBetween val="between"/>
        <c:majorUnit val="0.1"/>
      </c:valAx>
    </c:plotArea>
    <c:legend>
      <c:legendPos val="t"/>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'T27'!$D$5</c:f>
              <c:strCache>
                <c:ptCount val="1"/>
              </c:strCache>
            </c:strRef>
          </c:tx>
          <c:invertIfNegative val="0"/>
          <c:cat>
            <c:strRef>
              <c:f>'T25'!$B$23:$B$24</c:f>
              <c:strCache>
                <c:ptCount val="2"/>
                <c:pt idx="0">
                  <c:v>Teacher</c:v>
                </c:pt>
                <c:pt idx="1">
                  <c:v>Classroom</c:v>
                </c:pt>
              </c:strCache>
            </c:strRef>
          </c:cat>
          <c:val>
            <c:numRef>
              <c:f>'T27'!$C$23:$C$24</c:f>
              <c:numCache>
                <c:formatCode>General</c:formatCode>
                <c:ptCount val="2"/>
              </c:numCache>
            </c:numRef>
          </c:val>
          <c:extLst>
            <c:ext xmlns:c16="http://schemas.microsoft.com/office/drawing/2014/chart" uri="{C3380CC4-5D6E-409C-BE32-E72D297353CC}">
              <c16:uniqueId val="{00000000-6193-4618-8591-5B1CCC5E445F}"/>
            </c:ext>
          </c:extLst>
        </c:ser>
        <c:ser>
          <c:idx val="1"/>
          <c:order val="1"/>
          <c:tx>
            <c:strRef>
              <c:f>'T27'!$G$5</c:f>
              <c:strCache>
                <c:ptCount val="1"/>
              </c:strCache>
            </c:strRef>
          </c:tx>
          <c:invertIfNegative val="0"/>
          <c:cat>
            <c:strRef>
              <c:f>'T25'!$B$23:$B$24</c:f>
              <c:strCache>
                <c:ptCount val="2"/>
                <c:pt idx="0">
                  <c:v>Teacher</c:v>
                </c:pt>
                <c:pt idx="1">
                  <c:v>Classroom</c:v>
                </c:pt>
              </c:strCache>
            </c:strRef>
          </c:cat>
          <c:val>
            <c:numRef>
              <c:f>'T27'!$F$23:$F$24</c:f>
              <c:numCache>
                <c:formatCode>General</c:formatCode>
                <c:ptCount val="2"/>
              </c:numCache>
            </c:numRef>
          </c:val>
          <c:extLst>
            <c:ext xmlns:c16="http://schemas.microsoft.com/office/drawing/2014/chart" uri="{C3380CC4-5D6E-409C-BE32-E72D297353CC}">
              <c16:uniqueId val="{00000001-6193-4618-8591-5B1CCC5E445F}"/>
            </c:ext>
          </c:extLst>
        </c:ser>
        <c:ser>
          <c:idx val="2"/>
          <c:order val="2"/>
          <c:tx>
            <c:strRef>
              <c:f>'T27'!$J$5</c:f>
              <c:strCache>
                <c:ptCount val="1"/>
              </c:strCache>
            </c:strRef>
          </c:tx>
          <c:invertIfNegative val="0"/>
          <c:cat>
            <c:strRef>
              <c:f>'T25'!$B$23:$B$24</c:f>
              <c:strCache>
                <c:ptCount val="2"/>
                <c:pt idx="0">
                  <c:v>Teacher</c:v>
                </c:pt>
                <c:pt idx="1">
                  <c:v>Classroom</c:v>
                </c:pt>
              </c:strCache>
            </c:strRef>
          </c:cat>
          <c:val>
            <c:numRef>
              <c:f>'T27'!$I$23:$I$24</c:f>
              <c:numCache>
                <c:formatCode>General</c:formatCode>
                <c:ptCount val="2"/>
              </c:numCache>
            </c:numRef>
          </c:val>
          <c:extLst>
            <c:ext xmlns:c16="http://schemas.microsoft.com/office/drawing/2014/chart" uri="{C3380CC4-5D6E-409C-BE32-E72D297353CC}">
              <c16:uniqueId val="{00000002-6193-4618-8591-5B1CCC5E445F}"/>
            </c:ext>
          </c:extLst>
        </c:ser>
        <c:dLbls>
          <c:showLegendKey val="0"/>
          <c:showVal val="0"/>
          <c:showCatName val="0"/>
          <c:showSerName val="0"/>
          <c:showPercent val="0"/>
          <c:showBubbleSize val="0"/>
        </c:dLbls>
        <c:gapWidth val="150"/>
        <c:axId val="94268416"/>
        <c:axId val="94278400"/>
      </c:barChart>
      <c:catAx>
        <c:axId val="94268416"/>
        <c:scaling>
          <c:orientation val="minMax"/>
        </c:scaling>
        <c:delete val="0"/>
        <c:axPos val="b"/>
        <c:numFmt formatCode="General" sourceLinked="0"/>
        <c:majorTickMark val="out"/>
        <c:minorTickMark val="none"/>
        <c:tickLblPos val="nextTo"/>
        <c:crossAx val="94278400"/>
        <c:crosses val="autoZero"/>
        <c:auto val="1"/>
        <c:lblAlgn val="ctr"/>
        <c:lblOffset val="100"/>
        <c:noMultiLvlLbl val="0"/>
      </c:catAx>
      <c:valAx>
        <c:axId val="94278400"/>
        <c:scaling>
          <c:orientation val="minMax"/>
          <c:max val="7"/>
          <c:min val="0"/>
        </c:scaling>
        <c:delete val="0"/>
        <c:axPos val="l"/>
        <c:majorGridlines/>
        <c:numFmt formatCode="General" sourceLinked="1"/>
        <c:majorTickMark val="out"/>
        <c:minorTickMark val="none"/>
        <c:tickLblPos val="nextTo"/>
        <c:crossAx val="9426841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'T28'!$D$5</c:f>
              <c:strCache>
                <c:ptCount val="1"/>
              </c:strCache>
            </c:strRef>
          </c:tx>
          <c:invertIfNegative val="0"/>
          <c:cat>
            <c:strRef>
              <c:f>'T28'!$B$7:$B$20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'T28'!$E$7:$E$20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C09E-496F-87D7-B08BF4B88228}"/>
            </c:ext>
          </c:extLst>
        </c:ser>
        <c:ser>
          <c:idx val="1"/>
          <c:order val="1"/>
          <c:tx>
            <c:strRef>
              <c:f>'T28'!$G$5</c:f>
              <c:strCache>
                <c:ptCount val="1"/>
              </c:strCache>
            </c:strRef>
          </c:tx>
          <c:invertIfNegative val="0"/>
          <c:cat>
            <c:strRef>
              <c:f>'T28'!$B$7:$B$20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'T28'!$H$7:$H$20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C09E-496F-87D7-B08BF4B88228}"/>
            </c:ext>
          </c:extLst>
        </c:ser>
        <c:ser>
          <c:idx val="2"/>
          <c:order val="2"/>
          <c:tx>
            <c:strRef>
              <c:f>'T28'!$J$5</c:f>
              <c:strCache>
                <c:ptCount val="1"/>
              </c:strCache>
            </c:strRef>
          </c:tx>
          <c:invertIfNegative val="0"/>
          <c:cat>
            <c:strRef>
              <c:f>'T28'!$B$7:$B$20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'T28'!$K$7:$K$20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C09E-496F-87D7-B08BF4B88228}"/>
            </c:ext>
          </c:extLst>
        </c:ser>
        <c:dLbls>
          <c:showLegendKey val="0"/>
          <c:showVal val="0"/>
          <c:showCatName val="0"/>
          <c:showSerName val="0"/>
          <c:showPercent val="0"/>
          <c:showBubbleSize val="0"/>
        </c:dLbls>
        <c:gapWidth val="150"/>
        <c:axId val="99835904"/>
        <c:axId val="99837440"/>
      </c:barChart>
      <c:catAx>
        <c:axId val="9983590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9837440"/>
        <c:crosses val="autoZero"/>
        <c:auto val="1"/>
        <c:lblAlgn val="ctr"/>
        <c:lblOffset val="100"/>
        <c:noMultiLvlLbl val="0"/>
      </c:catAx>
      <c:valAx>
        <c:axId val="99837440"/>
        <c:scaling>
          <c:orientation val="minMax"/>
          <c:max val="1"/>
        </c:scaling>
        <c:delete val="0"/>
        <c:axPos val="l"/>
        <c:majorGridlines/>
        <c:numFmt formatCode="0%" sourceLinked="1"/>
        <c:majorTickMark val="out"/>
        <c:minorTickMark val="none"/>
        <c:tickLblPos val="nextTo"/>
        <c:crossAx val="9983590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'T28'!$D$5</c:f>
              <c:strCache>
                <c:ptCount val="1"/>
              </c:strCache>
            </c:strRef>
          </c:tx>
          <c:invertIfNegative val="0"/>
          <c:cat>
            <c:strRef>
              <c:f>'T25'!$B$23:$B$24</c:f>
              <c:strCache>
                <c:ptCount val="2"/>
                <c:pt idx="0">
                  <c:v>Teacher</c:v>
                </c:pt>
                <c:pt idx="1">
                  <c:v>Classroom</c:v>
                </c:pt>
              </c:strCache>
            </c:strRef>
          </c:cat>
          <c:val>
            <c:numRef>
              <c:f>'T28'!$C$23:$C$24</c:f>
              <c:numCache>
                <c:formatCode>General</c:formatCode>
                <c:ptCount val="2"/>
              </c:numCache>
            </c:numRef>
          </c:val>
          <c:extLst>
            <c:ext xmlns:c16="http://schemas.microsoft.com/office/drawing/2014/chart" uri="{C3380CC4-5D6E-409C-BE32-E72D297353CC}">
              <c16:uniqueId val="{00000000-39F5-4C62-B572-2DD3A489A17C}"/>
            </c:ext>
          </c:extLst>
        </c:ser>
        <c:ser>
          <c:idx val="1"/>
          <c:order val="1"/>
          <c:tx>
            <c:strRef>
              <c:f>'T28'!$G$5</c:f>
              <c:strCache>
                <c:ptCount val="1"/>
              </c:strCache>
            </c:strRef>
          </c:tx>
          <c:invertIfNegative val="0"/>
          <c:cat>
            <c:strRef>
              <c:f>'T25'!$B$23:$B$24</c:f>
              <c:strCache>
                <c:ptCount val="2"/>
                <c:pt idx="0">
                  <c:v>Teacher</c:v>
                </c:pt>
                <c:pt idx="1">
                  <c:v>Classroom</c:v>
                </c:pt>
              </c:strCache>
            </c:strRef>
          </c:cat>
          <c:val>
            <c:numRef>
              <c:f>'T28'!$F$23:$F$24</c:f>
              <c:numCache>
                <c:formatCode>General</c:formatCode>
                <c:ptCount val="2"/>
              </c:numCache>
            </c:numRef>
          </c:val>
          <c:extLst>
            <c:ext xmlns:c16="http://schemas.microsoft.com/office/drawing/2014/chart" uri="{C3380CC4-5D6E-409C-BE32-E72D297353CC}">
              <c16:uniqueId val="{00000001-39F5-4C62-B572-2DD3A489A17C}"/>
            </c:ext>
          </c:extLst>
        </c:ser>
        <c:ser>
          <c:idx val="2"/>
          <c:order val="2"/>
          <c:tx>
            <c:strRef>
              <c:f>'T28'!$J$5</c:f>
              <c:strCache>
                <c:ptCount val="1"/>
              </c:strCache>
            </c:strRef>
          </c:tx>
          <c:invertIfNegative val="0"/>
          <c:cat>
            <c:strRef>
              <c:f>'T25'!$B$23:$B$24</c:f>
              <c:strCache>
                <c:ptCount val="2"/>
                <c:pt idx="0">
                  <c:v>Teacher</c:v>
                </c:pt>
                <c:pt idx="1">
                  <c:v>Classroom</c:v>
                </c:pt>
              </c:strCache>
            </c:strRef>
          </c:cat>
          <c:val>
            <c:numRef>
              <c:f>'T28'!$I$23:$I$24</c:f>
              <c:numCache>
                <c:formatCode>General</c:formatCode>
                <c:ptCount val="2"/>
              </c:numCache>
            </c:numRef>
          </c:val>
          <c:extLst>
            <c:ext xmlns:c16="http://schemas.microsoft.com/office/drawing/2014/chart" uri="{C3380CC4-5D6E-409C-BE32-E72D297353CC}">
              <c16:uniqueId val="{00000002-39F5-4C62-B572-2DD3A489A17C}"/>
            </c:ext>
          </c:extLst>
        </c:ser>
        <c:dLbls>
          <c:showLegendKey val="0"/>
          <c:showVal val="0"/>
          <c:showCatName val="0"/>
          <c:showSerName val="0"/>
          <c:showPercent val="0"/>
          <c:showBubbleSize val="0"/>
        </c:dLbls>
        <c:gapWidth val="150"/>
        <c:axId val="99869056"/>
        <c:axId val="99870592"/>
      </c:barChart>
      <c:catAx>
        <c:axId val="99869056"/>
        <c:scaling>
          <c:orientation val="minMax"/>
        </c:scaling>
        <c:delete val="0"/>
        <c:axPos val="b"/>
        <c:numFmt formatCode="General" sourceLinked="0"/>
        <c:majorTickMark val="out"/>
        <c:minorTickMark val="none"/>
        <c:tickLblPos val="nextTo"/>
        <c:crossAx val="99870592"/>
        <c:crosses val="autoZero"/>
        <c:auto val="1"/>
        <c:lblAlgn val="ctr"/>
        <c:lblOffset val="100"/>
        <c:noMultiLvlLbl val="0"/>
      </c:catAx>
      <c:valAx>
        <c:axId val="99870592"/>
        <c:scaling>
          <c:orientation val="minMax"/>
          <c:max val="7"/>
          <c:min val="0"/>
        </c:scaling>
        <c:delete val="0"/>
        <c:axPos val="l"/>
        <c:majorGridlines/>
        <c:numFmt formatCode="General" sourceLinked="1"/>
        <c:majorTickMark val="out"/>
        <c:minorTickMark val="none"/>
        <c:tickLblPos val="nextTo"/>
        <c:crossAx val="9986905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'T29'!$D$5</c:f>
              <c:strCache>
                <c:ptCount val="1"/>
              </c:strCache>
            </c:strRef>
          </c:tx>
          <c:invertIfNegative val="0"/>
          <c:cat>
            <c:strRef>
              <c:f>'T29'!$B$7:$B$20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'T29'!$E$7:$E$20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C8AA-4C0C-8108-61C666298908}"/>
            </c:ext>
          </c:extLst>
        </c:ser>
        <c:ser>
          <c:idx val="1"/>
          <c:order val="1"/>
          <c:tx>
            <c:strRef>
              <c:f>'T29'!$G$5</c:f>
              <c:strCache>
                <c:ptCount val="1"/>
              </c:strCache>
            </c:strRef>
          </c:tx>
          <c:invertIfNegative val="0"/>
          <c:cat>
            <c:strRef>
              <c:f>'T29'!$B$7:$B$20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'T29'!$H$7:$H$20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C8AA-4C0C-8108-61C666298908}"/>
            </c:ext>
          </c:extLst>
        </c:ser>
        <c:ser>
          <c:idx val="2"/>
          <c:order val="2"/>
          <c:tx>
            <c:strRef>
              <c:f>'T29'!$J$5</c:f>
              <c:strCache>
                <c:ptCount val="1"/>
              </c:strCache>
            </c:strRef>
          </c:tx>
          <c:invertIfNegative val="0"/>
          <c:cat>
            <c:strRef>
              <c:f>'T29'!$B$7:$B$20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'T29'!$K$7:$K$20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C8AA-4C0C-8108-61C666298908}"/>
            </c:ext>
          </c:extLst>
        </c:ser>
        <c:dLbls>
          <c:showLegendKey val="0"/>
          <c:showVal val="0"/>
          <c:showCatName val="0"/>
          <c:showSerName val="0"/>
          <c:showPercent val="0"/>
          <c:showBubbleSize val="0"/>
        </c:dLbls>
        <c:gapWidth val="150"/>
        <c:axId val="100877440"/>
        <c:axId val="100878976"/>
      </c:barChart>
      <c:catAx>
        <c:axId val="10087744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0878976"/>
        <c:crosses val="autoZero"/>
        <c:auto val="1"/>
        <c:lblAlgn val="ctr"/>
        <c:lblOffset val="100"/>
        <c:noMultiLvlLbl val="0"/>
      </c:catAx>
      <c:valAx>
        <c:axId val="100878976"/>
        <c:scaling>
          <c:orientation val="minMax"/>
          <c:max val="1"/>
        </c:scaling>
        <c:delete val="0"/>
        <c:axPos val="l"/>
        <c:majorGridlines/>
        <c:numFmt formatCode="0%" sourceLinked="1"/>
        <c:majorTickMark val="out"/>
        <c:minorTickMark val="none"/>
        <c:tickLblPos val="nextTo"/>
        <c:crossAx val="10087744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'T29'!$D$5</c:f>
              <c:strCache>
                <c:ptCount val="1"/>
              </c:strCache>
            </c:strRef>
          </c:tx>
          <c:invertIfNegative val="0"/>
          <c:cat>
            <c:strRef>
              <c:f>'T25'!$B$23:$B$24</c:f>
              <c:strCache>
                <c:ptCount val="2"/>
                <c:pt idx="0">
                  <c:v>Teacher</c:v>
                </c:pt>
                <c:pt idx="1">
                  <c:v>Classroom</c:v>
                </c:pt>
              </c:strCache>
            </c:strRef>
          </c:cat>
          <c:val>
            <c:numRef>
              <c:f>'T29'!$C$23:$C$24</c:f>
              <c:numCache>
                <c:formatCode>General</c:formatCode>
                <c:ptCount val="2"/>
              </c:numCache>
            </c:numRef>
          </c:val>
          <c:extLst>
            <c:ext xmlns:c16="http://schemas.microsoft.com/office/drawing/2014/chart" uri="{C3380CC4-5D6E-409C-BE32-E72D297353CC}">
              <c16:uniqueId val="{00000000-51C4-47C8-8C97-132ACB79BC8A}"/>
            </c:ext>
          </c:extLst>
        </c:ser>
        <c:ser>
          <c:idx val="1"/>
          <c:order val="1"/>
          <c:tx>
            <c:strRef>
              <c:f>'T29'!$G$5</c:f>
              <c:strCache>
                <c:ptCount val="1"/>
              </c:strCache>
            </c:strRef>
          </c:tx>
          <c:invertIfNegative val="0"/>
          <c:cat>
            <c:strRef>
              <c:f>'T25'!$B$23:$B$24</c:f>
              <c:strCache>
                <c:ptCount val="2"/>
                <c:pt idx="0">
                  <c:v>Teacher</c:v>
                </c:pt>
                <c:pt idx="1">
                  <c:v>Classroom</c:v>
                </c:pt>
              </c:strCache>
            </c:strRef>
          </c:cat>
          <c:val>
            <c:numRef>
              <c:f>'T29'!$F$23:$F$24</c:f>
              <c:numCache>
                <c:formatCode>General</c:formatCode>
                <c:ptCount val="2"/>
              </c:numCache>
            </c:numRef>
          </c:val>
          <c:extLst>
            <c:ext xmlns:c16="http://schemas.microsoft.com/office/drawing/2014/chart" uri="{C3380CC4-5D6E-409C-BE32-E72D297353CC}">
              <c16:uniqueId val="{00000001-51C4-47C8-8C97-132ACB79BC8A}"/>
            </c:ext>
          </c:extLst>
        </c:ser>
        <c:ser>
          <c:idx val="2"/>
          <c:order val="2"/>
          <c:tx>
            <c:strRef>
              <c:f>'T29'!$J$5</c:f>
              <c:strCache>
                <c:ptCount val="1"/>
              </c:strCache>
            </c:strRef>
          </c:tx>
          <c:invertIfNegative val="0"/>
          <c:cat>
            <c:strRef>
              <c:f>'T25'!$B$23:$B$24</c:f>
              <c:strCache>
                <c:ptCount val="2"/>
                <c:pt idx="0">
                  <c:v>Teacher</c:v>
                </c:pt>
                <c:pt idx="1">
                  <c:v>Classroom</c:v>
                </c:pt>
              </c:strCache>
            </c:strRef>
          </c:cat>
          <c:val>
            <c:numRef>
              <c:f>'T29'!$I$23:$I$24</c:f>
              <c:numCache>
                <c:formatCode>General</c:formatCode>
                <c:ptCount val="2"/>
              </c:numCache>
            </c:numRef>
          </c:val>
          <c:extLst>
            <c:ext xmlns:c16="http://schemas.microsoft.com/office/drawing/2014/chart" uri="{C3380CC4-5D6E-409C-BE32-E72D297353CC}">
              <c16:uniqueId val="{00000002-51C4-47C8-8C97-132ACB79BC8A}"/>
            </c:ext>
          </c:extLst>
        </c:ser>
        <c:dLbls>
          <c:showLegendKey val="0"/>
          <c:showVal val="0"/>
          <c:showCatName val="0"/>
          <c:showSerName val="0"/>
          <c:showPercent val="0"/>
          <c:showBubbleSize val="0"/>
        </c:dLbls>
        <c:gapWidth val="150"/>
        <c:axId val="101778944"/>
        <c:axId val="101780480"/>
      </c:barChart>
      <c:catAx>
        <c:axId val="101778944"/>
        <c:scaling>
          <c:orientation val="minMax"/>
        </c:scaling>
        <c:delete val="0"/>
        <c:axPos val="b"/>
        <c:numFmt formatCode="General" sourceLinked="0"/>
        <c:majorTickMark val="out"/>
        <c:minorTickMark val="none"/>
        <c:tickLblPos val="nextTo"/>
        <c:crossAx val="101780480"/>
        <c:crosses val="autoZero"/>
        <c:auto val="1"/>
        <c:lblAlgn val="ctr"/>
        <c:lblOffset val="100"/>
        <c:noMultiLvlLbl val="0"/>
      </c:catAx>
      <c:valAx>
        <c:axId val="101780480"/>
        <c:scaling>
          <c:orientation val="minMax"/>
          <c:max val="7"/>
          <c:min val="0"/>
        </c:scaling>
        <c:delete val="0"/>
        <c:axPos val="l"/>
        <c:majorGridlines/>
        <c:numFmt formatCode="General" sourceLinked="1"/>
        <c:majorTickMark val="out"/>
        <c:minorTickMark val="none"/>
        <c:tickLblPos val="nextTo"/>
        <c:crossAx val="10177894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'T30'!$D$5</c:f>
              <c:strCache>
                <c:ptCount val="1"/>
              </c:strCache>
            </c:strRef>
          </c:tx>
          <c:invertIfNegative val="0"/>
          <c:cat>
            <c:strRef>
              <c:f>'T30'!$B$7:$B$20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'T30'!$E$7:$E$20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5C1-40FB-9047-E191E72EE1B6}"/>
            </c:ext>
          </c:extLst>
        </c:ser>
        <c:ser>
          <c:idx val="1"/>
          <c:order val="1"/>
          <c:tx>
            <c:strRef>
              <c:f>'T30'!$G$5</c:f>
              <c:strCache>
                <c:ptCount val="1"/>
              </c:strCache>
            </c:strRef>
          </c:tx>
          <c:invertIfNegative val="0"/>
          <c:cat>
            <c:strRef>
              <c:f>'T30'!$B$7:$B$20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'T30'!$H$7:$H$20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B5C1-40FB-9047-E191E72EE1B6}"/>
            </c:ext>
          </c:extLst>
        </c:ser>
        <c:ser>
          <c:idx val="2"/>
          <c:order val="2"/>
          <c:tx>
            <c:strRef>
              <c:f>'T30'!$J$5</c:f>
              <c:strCache>
                <c:ptCount val="1"/>
              </c:strCache>
            </c:strRef>
          </c:tx>
          <c:invertIfNegative val="0"/>
          <c:cat>
            <c:strRef>
              <c:f>'T30'!$B$7:$B$20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'T30'!$K$7:$K$20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B5C1-40FB-9047-E191E72EE1B6}"/>
            </c:ext>
          </c:extLst>
        </c:ser>
        <c:dLbls>
          <c:showLegendKey val="0"/>
          <c:showVal val="0"/>
          <c:showCatName val="0"/>
          <c:showSerName val="0"/>
          <c:showPercent val="0"/>
          <c:showBubbleSize val="0"/>
        </c:dLbls>
        <c:gapWidth val="150"/>
        <c:axId val="101829248"/>
        <c:axId val="90968448"/>
      </c:barChart>
      <c:catAx>
        <c:axId val="10182924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0968448"/>
        <c:crosses val="autoZero"/>
        <c:auto val="1"/>
        <c:lblAlgn val="ctr"/>
        <c:lblOffset val="100"/>
        <c:noMultiLvlLbl val="0"/>
      </c:catAx>
      <c:valAx>
        <c:axId val="90968448"/>
        <c:scaling>
          <c:orientation val="minMax"/>
          <c:max val="1"/>
        </c:scaling>
        <c:delete val="0"/>
        <c:axPos val="l"/>
        <c:majorGridlines/>
        <c:numFmt formatCode="0%" sourceLinked="1"/>
        <c:majorTickMark val="out"/>
        <c:minorTickMark val="none"/>
        <c:tickLblPos val="nextTo"/>
        <c:crossAx val="10182924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'T30'!$D$5</c:f>
              <c:strCache>
                <c:ptCount val="1"/>
              </c:strCache>
            </c:strRef>
          </c:tx>
          <c:invertIfNegative val="0"/>
          <c:cat>
            <c:strRef>
              <c:f>'T25'!$B$23:$B$24</c:f>
              <c:strCache>
                <c:ptCount val="2"/>
                <c:pt idx="0">
                  <c:v>Teacher</c:v>
                </c:pt>
                <c:pt idx="1">
                  <c:v>Classroom</c:v>
                </c:pt>
              </c:strCache>
            </c:strRef>
          </c:cat>
          <c:val>
            <c:numRef>
              <c:f>'T30'!$C$23:$C$24</c:f>
              <c:numCache>
                <c:formatCode>General</c:formatCode>
                <c:ptCount val="2"/>
              </c:numCache>
            </c:numRef>
          </c:val>
          <c:extLst>
            <c:ext xmlns:c16="http://schemas.microsoft.com/office/drawing/2014/chart" uri="{C3380CC4-5D6E-409C-BE32-E72D297353CC}">
              <c16:uniqueId val="{00000000-084C-45DB-B8F1-12E16AFD0A9F}"/>
            </c:ext>
          </c:extLst>
        </c:ser>
        <c:ser>
          <c:idx val="1"/>
          <c:order val="1"/>
          <c:tx>
            <c:strRef>
              <c:f>'T30'!$G$5</c:f>
              <c:strCache>
                <c:ptCount val="1"/>
              </c:strCache>
            </c:strRef>
          </c:tx>
          <c:invertIfNegative val="0"/>
          <c:cat>
            <c:strRef>
              <c:f>'T25'!$B$23:$B$24</c:f>
              <c:strCache>
                <c:ptCount val="2"/>
                <c:pt idx="0">
                  <c:v>Teacher</c:v>
                </c:pt>
                <c:pt idx="1">
                  <c:v>Classroom</c:v>
                </c:pt>
              </c:strCache>
            </c:strRef>
          </c:cat>
          <c:val>
            <c:numRef>
              <c:f>'T30'!$F$23:$F$24</c:f>
              <c:numCache>
                <c:formatCode>General</c:formatCode>
                <c:ptCount val="2"/>
              </c:numCache>
            </c:numRef>
          </c:val>
          <c:extLst>
            <c:ext xmlns:c16="http://schemas.microsoft.com/office/drawing/2014/chart" uri="{C3380CC4-5D6E-409C-BE32-E72D297353CC}">
              <c16:uniqueId val="{00000001-084C-45DB-B8F1-12E16AFD0A9F}"/>
            </c:ext>
          </c:extLst>
        </c:ser>
        <c:ser>
          <c:idx val="2"/>
          <c:order val="2"/>
          <c:tx>
            <c:strRef>
              <c:f>'T30'!$J$5</c:f>
              <c:strCache>
                <c:ptCount val="1"/>
              </c:strCache>
            </c:strRef>
          </c:tx>
          <c:invertIfNegative val="0"/>
          <c:cat>
            <c:strRef>
              <c:f>'T25'!$B$23:$B$24</c:f>
              <c:strCache>
                <c:ptCount val="2"/>
                <c:pt idx="0">
                  <c:v>Teacher</c:v>
                </c:pt>
                <c:pt idx="1">
                  <c:v>Classroom</c:v>
                </c:pt>
              </c:strCache>
            </c:strRef>
          </c:cat>
          <c:val>
            <c:numRef>
              <c:f>'T30'!$I$23:$I$24</c:f>
              <c:numCache>
                <c:formatCode>General</c:formatCode>
                <c:ptCount val="2"/>
              </c:numCache>
            </c:numRef>
          </c:val>
          <c:extLst>
            <c:ext xmlns:c16="http://schemas.microsoft.com/office/drawing/2014/chart" uri="{C3380CC4-5D6E-409C-BE32-E72D297353CC}">
              <c16:uniqueId val="{00000002-084C-45DB-B8F1-12E16AFD0A9F}"/>
            </c:ext>
          </c:extLst>
        </c:ser>
        <c:dLbls>
          <c:showLegendKey val="0"/>
          <c:showVal val="0"/>
          <c:showCatName val="0"/>
          <c:showSerName val="0"/>
          <c:showPercent val="0"/>
          <c:showBubbleSize val="0"/>
        </c:dLbls>
        <c:gapWidth val="150"/>
        <c:axId val="90991616"/>
        <c:axId val="90997504"/>
      </c:barChart>
      <c:catAx>
        <c:axId val="90991616"/>
        <c:scaling>
          <c:orientation val="minMax"/>
        </c:scaling>
        <c:delete val="0"/>
        <c:axPos val="b"/>
        <c:numFmt formatCode="General" sourceLinked="0"/>
        <c:majorTickMark val="out"/>
        <c:minorTickMark val="none"/>
        <c:tickLblPos val="nextTo"/>
        <c:crossAx val="90997504"/>
        <c:crosses val="autoZero"/>
        <c:auto val="1"/>
        <c:lblAlgn val="ctr"/>
        <c:lblOffset val="100"/>
        <c:noMultiLvlLbl val="0"/>
      </c:catAx>
      <c:valAx>
        <c:axId val="90997504"/>
        <c:scaling>
          <c:orientation val="minMax"/>
          <c:max val="7"/>
          <c:min val="0"/>
        </c:scaling>
        <c:delete val="0"/>
        <c:axPos val="l"/>
        <c:majorGridlines/>
        <c:numFmt formatCode="General" sourceLinked="1"/>
        <c:majorTickMark val="out"/>
        <c:minorTickMark val="none"/>
        <c:tickLblPos val="nextTo"/>
        <c:crossAx val="9099161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'T31'!$D$5</c:f>
              <c:strCache>
                <c:ptCount val="1"/>
              </c:strCache>
            </c:strRef>
          </c:tx>
          <c:invertIfNegative val="0"/>
          <c:cat>
            <c:strRef>
              <c:f>'T31'!$B$7:$B$20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'T31'!$E$7:$E$20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DDF-418E-9193-B0DD867D88B7}"/>
            </c:ext>
          </c:extLst>
        </c:ser>
        <c:ser>
          <c:idx val="1"/>
          <c:order val="1"/>
          <c:tx>
            <c:strRef>
              <c:f>'T31'!$G$5</c:f>
              <c:strCache>
                <c:ptCount val="1"/>
              </c:strCache>
            </c:strRef>
          </c:tx>
          <c:invertIfNegative val="0"/>
          <c:cat>
            <c:strRef>
              <c:f>'T31'!$B$7:$B$20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'T31'!$H$7:$H$20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1DDF-418E-9193-B0DD867D88B7}"/>
            </c:ext>
          </c:extLst>
        </c:ser>
        <c:ser>
          <c:idx val="2"/>
          <c:order val="2"/>
          <c:tx>
            <c:strRef>
              <c:f>'T31'!$J$5</c:f>
              <c:strCache>
                <c:ptCount val="1"/>
              </c:strCache>
            </c:strRef>
          </c:tx>
          <c:invertIfNegative val="0"/>
          <c:cat>
            <c:strRef>
              <c:f>'T31'!$B$7:$B$20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'T31'!$K$7:$K$20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1DDF-418E-9193-B0DD867D88B7}"/>
            </c:ext>
          </c:extLst>
        </c:ser>
        <c:dLbls>
          <c:showLegendKey val="0"/>
          <c:showVal val="0"/>
          <c:showCatName val="0"/>
          <c:showSerName val="0"/>
          <c:showPercent val="0"/>
          <c:showBubbleSize val="0"/>
        </c:dLbls>
        <c:gapWidth val="150"/>
        <c:axId val="101896192"/>
        <c:axId val="101897728"/>
      </c:barChart>
      <c:catAx>
        <c:axId val="10189619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1897728"/>
        <c:crosses val="autoZero"/>
        <c:auto val="1"/>
        <c:lblAlgn val="ctr"/>
        <c:lblOffset val="100"/>
        <c:noMultiLvlLbl val="0"/>
      </c:catAx>
      <c:valAx>
        <c:axId val="101897728"/>
        <c:scaling>
          <c:orientation val="minMax"/>
          <c:max val="1"/>
        </c:scaling>
        <c:delete val="0"/>
        <c:axPos val="l"/>
        <c:majorGridlines/>
        <c:numFmt formatCode="0%" sourceLinked="1"/>
        <c:majorTickMark val="out"/>
        <c:minorTickMark val="none"/>
        <c:tickLblPos val="nextTo"/>
        <c:crossAx val="10189619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'T31'!$D$5</c:f>
              <c:strCache>
                <c:ptCount val="1"/>
              </c:strCache>
            </c:strRef>
          </c:tx>
          <c:invertIfNegative val="0"/>
          <c:cat>
            <c:strRef>
              <c:f>'T25'!$B$23:$B$24</c:f>
              <c:strCache>
                <c:ptCount val="2"/>
                <c:pt idx="0">
                  <c:v>Teacher</c:v>
                </c:pt>
                <c:pt idx="1">
                  <c:v>Classroom</c:v>
                </c:pt>
              </c:strCache>
            </c:strRef>
          </c:cat>
          <c:val>
            <c:numRef>
              <c:f>'T31'!$C$23:$C$24</c:f>
              <c:numCache>
                <c:formatCode>General</c:formatCode>
                <c:ptCount val="2"/>
              </c:numCache>
            </c:numRef>
          </c:val>
          <c:extLst>
            <c:ext xmlns:c16="http://schemas.microsoft.com/office/drawing/2014/chart" uri="{C3380CC4-5D6E-409C-BE32-E72D297353CC}">
              <c16:uniqueId val="{00000000-4C10-4CD9-92BD-313F202DD279}"/>
            </c:ext>
          </c:extLst>
        </c:ser>
        <c:ser>
          <c:idx val="1"/>
          <c:order val="1"/>
          <c:tx>
            <c:strRef>
              <c:f>'T31'!$G$5</c:f>
              <c:strCache>
                <c:ptCount val="1"/>
              </c:strCache>
            </c:strRef>
          </c:tx>
          <c:invertIfNegative val="0"/>
          <c:cat>
            <c:strRef>
              <c:f>'T25'!$B$23:$B$24</c:f>
              <c:strCache>
                <c:ptCount val="2"/>
                <c:pt idx="0">
                  <c:v>Teacher</c:v>
                </c:pt>
                <c:pt idx="1">
                  <c:v>Classroom</c:v>
                </c:pt>
              </c:strCache>
            </c:strRef>
          </c:cat>
          <c:val>
            <c:numRef>
              <c:f>'T31'!$F$23:$F$24</c:f>
              <c:numCache>
                <c:formatCode>General</c:formatCode>
                <c:ptCount val="2"/>
              </c:numCache>
            </c:numRef>
          </c:val>
          <c:extLst>
            <c:ext xmlns:c16="http://schemas.microsoft.com/office/drawing/2014/chart" uri="{C3380CC4-5D6E-409C-BE32-E72D297353CC}">
              <c16:uniqueId val="{00000001-4C10-4CD9-92BD-313F202DD279}"/>
            </c:ext>
          </c:extLst>
        </c:ser>
        <c:ser>
          <c:idx val="2"/>
          <c:order val="2"/>
          <c:tx>
            <c:strRef>
              <c:f>'T31'!$J$5</c:f>
              <c:strCache>
                <c:ptCount val="1"/>
              </c:strCache>
            </c:strRef>
          </c:tx>
          <c:invertIfNegative val="0"/>
          <c:cat>
            <c:strRef>
              <c:f>'T25'!$B$23:$B$24</c:f>
              <c:strCache>
                <c:ptCount val="2"/>
                <c:pt idx="0">
                  <c:v>Teacher</c:v>
                </c:pt>
                <c:pt idx="1">
                  <c:v>Classroom</c:v>
                </c:pt>
              </c:strCache>
            </c:strRef>
          </c:cat>
          <c:val>
            <c:numRef>
              <c:f>'T31'!$I$23:$I$24</c:f>
              <c:numCache>
                <c:formatCode>General</c:formatCode>
                <c:ptCount val="2"/>
              </c:numCache>
            </c:numRef>
          </c:val>
          <c:extLst>
            <c:ext xmlns:c16="http://schemas.microsoft.com/office/drawing/2014/chart" uri="{C3380CC4-5D6E-409C-BE32-E72D297353CC}">
              <c16:uniqueId val="{00000002-4C10-4CD9-92BD-313F202DD279}"/>
            </c:ext>
          </c:extLst>
        </c:ser>
        <c:dLbls>
          <c:showLegendKey val="0"/>
          <c:showVal val="0"/>
          <c:showCatName val="0"/>
          <c:showSerName val="0"/>
          <c:showPercent val="0"/>
          <c:showBubbleSize val="0"/>
        </c:dLbls>
        <c:gapWidth val="150"/>
        <c:axId val="101933440"/>
        <c:axId val="101934976"/>
      </c:barChart>
      <c:catAx>
        <c:axId val="101933440"/>
        <c:scaling>
          <c:orientation val="minMax"/>
        </c:scaling>
        <c:delete val="0"/>
        <c:axPos val="b"/>
        <c:numFmt formatCode="General" sourceLinked="0"/>
        <c:majorTickMark val="out"/>
        <c:minorTickMark val="none"/>
        <c:tickLblPos val="nextTo"/>
        <c:crossAx val="101934976"/>
        <c:crosses val="autoZero"/>
        <c:auto val="1"/>
        <c:lblAlgn val="ctr"/>
        <c:lblOffset val="100"/>
        <c:noMultiLvlLbl val="0"/>
      </c:catAx>
      <c:valAx>
        <c:axId val="101934976"/>
        <c:scaling>
          <c:orientation val="minMax"/>
          <c:max val="7"/>
          <c:min val="0"/>
        </c:scaling>
        <c:delete val="0"/>
        <c:axPos val="l"/>
        <c:majorGridlines/>
        <c:numFmt formatCode="General" sourceLinked="1"/>
        <c:majorTickMark val="out"/>
        <c:minorTickMark val="none"/>
        <c:tickLblPos val="nextTo"/>
        <c:crossAx val="10193344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'T32'!$D$5</c:f>
              <c:strCache>
                <c:ptCount val="1"/>
              </c:strCache>
            </c:strRef>
          </c:tx>
          <c:invertIfNegative val="0"/>
          <c:cat>
            <c:strRef>
              <c:f>'T32'!$B$7:$B$20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'T32'!$E$7:$E$20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E213-4330-9176-3E7DDF62D540}"/>
            </c:ext>
          </c:extLst>
        </c:ser>
        <c:ser>
          <c:idx val="1"/>
          <c:order val="1"/>
          <c:tx>
            <c:strRef>
              <c:f>'T32'!$G$5</c:f>
              <c:strCache>
                <c:ptCount val="1"/>
              </c:strCache>
            </c:strRef>
          </c:tx>
          <c:invertIfNegative val="0"/>
          <c:cat>
            <c:strRef>
              <c:f>'T32'!$B$7:$B$20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'T32'!$H$7:$H$20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E213-4330-9176-3E7DDF62D540}"/>
            </c:ext>
          </c:extLst>
        </c:ser>
        <c:ser>
          <c:idx val="2"/>
          <c:order val="2"/>
          <c:tx>
            <c:strRef>
              <c:f>'T32'!$J$5</c:f>
              <c:strCache>
                <c:ptCount val="1"/>
              </c:strCache>
            </c:strRef>
          </c:tx>
          <c:invertIfNegative val="0"/>
          <c:cat>
            <c:strRef>
              <c:f>'T32'!$B$7:$B$20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'T32'!$K$7:$K$20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E213-4330-9176-3E7DDF62D540}"/>
            </c:ext>
          </c:extLst>
        </c:ser>
        <c:dLbls>
          <c:showLegendKey val="0"/>
          <c:showVal val="0"/>
          <c:showCatName val="0"/>
          <c:showSerName val="0"/>
          <c:showPercent val="0"/>
          <c:showBubbleSize val="0"/>
        </c:dLbls>
        <c:gapWidth val="150"/>
        <c:axId val="102728448"/>
        <c:axId val="102729984"/>
      </c:barChart>
      <c:catAx>
        <c:axId val="10272844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2729984"/>
        <c:crosses val="autoZero"/>
        <c:auto val="1"/>
        <c:lblAlgn val="ctr"/>
        <c:lblOffset val="100"/>
        <c:noMultiLvlLbl val="0"/>
      </c:catAx>
      <c:valAx>
        <c:axId val="102729984"/>
        <c:scaling>
          <c:orientation val="minMax"/>
          <c:max val="1"/>
        </c:scaling>
        <c:delete val="0"/>
        <c:axPos val="l"/>
        <c:majorGridlines/>
        <c:numFmt formatCode="0%" sourceLinked="1"/>
        <c:majorTickMark val="out"/>
        <c:minorTickMark val="none"/>
        <c:tickLblPos val="nextTo"/>
        <c:crossAx val="10272844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a:t>Percentage of Indicators Scored Yes for Each TPITOS Item</a:t>
            </a:r>
          </a:p>
        </c:rich>
      </c:tx>
      <c:layout/>
      <c:overlay val="0"/>
    </c:title>
    <c:autoTitleDeleted val="0"/>
    <c:plotArea>
      <c:layout/>
      <c:barChart>
        <c:barDir val="col"/>
        <c:grouping val="clustered"/>
        <c:varyColors val="0"/>
        <c:ser>
          <c:idx val="0"/>
          <c:order val="0"/>
          <c:tx>
            <c:strRef>
              <c:f>'T1'!$D$5</c:f>
              <c:strCache>
                <c:ptCount val="1"/>
                <c:pt idx="0">
                  <c:v> </c:v>
                </c:pt>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4367-4D20-8EB2-844845893B8C}"/>
            </c:ext>
          </c:extLst>
        </c:ser>
        <c:ser>
          <c:idx val="1"/>
          <c:order val="1"/>
          <c:tx>
            <c:strRef>
              <c:f>'T1'!$G$5</c:f>
              <c:strCache>
                <c:ptCount val="1"/>
                <c:pt idx="0">
                  <c:v> </c:v>
                </c:pt>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4367-4D20-8EB2-844845893B8C}"/>
            </c:ext>
          </c:extLst>
        </c:ser>
        <c:ser>
          <c:idx val="2"/>
          <c:order val="2"/>
          <c:tx>
            <c:strRef>
              <c:f>'T1'!$J$5</c:f>
              <c:strCache>
                <c:ptCount val="1"/>
                <c:pt idx="0">
                  <c:v> </c:v>
                </c:pt>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4367-4D20-8EB2-844845893B8C}"/>
            </c:ext>
          </c:extLst>
        </c:ser>
        <c:dLbls>
          <c:showLegendKey val="0"/>
          <c:showVal val="0"/>
          <c:showCatName val="0"/>
          <c:showSerName val="0"/>
          <c:showPercent val="0"/>
          <c:showBubbleSize val="0"/>
        </c:dLbls>
        <c:gapWidth val="150"/>
        <c:axId val="94441472"/>
        <c:axId val="94443008"/>
      </c:barChart>
      <c:catAx>
        <c:axId val="9444147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4443008"/>
        <c:crosses val="autoZero"/>
        <c:auto val="1"/>
        <c:lblAlgn val="ctr"/>
        <c:lblOffset val="100"/>
        <c:noMultiLvlLbl val="0"/>
      </c:catAx>
      <c:valAx>
        <c:axId val="94443008"/>
        <c:scaling>
          <c:orientation val="minMax"/>
          <c:max val="1"/>
        </c:scaling>
        <c:delete val="0"/>
        <c:axPos val="l"/>
        <c:majorGridlines/>
        <c:numFmt formatCode="0%" sourceLinked="1"/>
        <c:majorTickMark val="out"/>
        <c:minorTickMark val="none"/>
        <c:tickLblPos val="nextTo"/>
        <c:crossAx val="94441472"/>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'T32'!$D$5</c:f>
              <c:strCache>
                <c:ptCount val="1"/>
              </c:strCache>
            </c:strRef>
          </c:tx>
          <c:invertIfNegative val="0"/>
          <c:cat>
            <c:strRef>
              <c:f>'T25'!$B$23:$B$24</c:f>
              <c:strCache>
                <c:ptCount val="2"/>
                <c:pt idx="0">
                  <c:v>Teacher</c:v>
                </c:pt>
                <c:pt idx="1">
                  <c:v>Classroom</c:v>
                </c:pt>
              </c:strCache>
            </c:strRef>
          </c:cat>
          <c:val>
            <c:numRef>
              <c:f>'T32'!$C$23:$C$24</c:f>
              <c:numCache>
                <c:formatCode>General</c:formatCode>
                <c:ptCount val="2"/>
              </c:numCache>
            </c:numRef>
          </c:val>
          <c:extLst>
            <c:ext xmlns:c16="http://schemas.microsoft.com/office/drawing/2014/chart" uri="{C3380CC4-5D6E-409C-BE32-E72D297353CC}">
              <c16:uniqueId val="{00000000-7659-4D96-A5D8-4EFA5E411D68}"/>
            </c:ext>
          </c:extLst>
        </c:ser>
        <c:ser>
          <c:idx val="1"/>
          <c:order val="1"/>
          <c:tx>
            <c:strRef>
              <c:f>'T32'!$G$5</c:f>
              <c:strCache>
                <c:ptCount val="1"/>
              </c:strCache>
            </c:strRef>
          </c:tx>
          <c:invertIfNegative val="0"/>
          <c:cat>
            <c:strRef>
              <c:f>'T25'!$B$23:$B$24</c:f>
              <c:strCache>
                <c:ptCount val="2"/>
                <c:pt idx="0">
                  <c:v>Teacher</c:v>
                </c:pt>
                <c:pt idx="1">
                  <c:v>Classroom</c:v>
                </c:pt>
              </c:strCache>
            </c:strRef>
          </c:cat>
          <c:val>
            <c:numRef>
              <c:f>'T32'!$F$23:$F$24</c:f>
              <c:numCache>
                <c:formatCode>General</c:formatCode>
                <c:ptCount val="2"/>
              </c:numCache>
            </c:numRef>
          </c:val>
          <c:extLst>
            <c:ext xmlns:c16="http://schemas.microsoft.com/office/drawing/2014/chart" uri="{C3380CC4-5D6E-409C-BE32-E72D297353CC}">
              <c16:uniqueId val="{00000001-7659-4D96-A5D8-4EFA5E411D68}"/>
            </c:ext>
          </c:extLst>
        </c:ser>
        <c:ser>
          <c:idx val="2"/>
          <c:order val="2"/>
          <c:tx>
            <c:strRef>
              <c:f>'T32'!$J$5</c:f>
              <c:strCache>
                <c:ptCount val="1"/>
              </c:strCache>
            </c:strRef>
          </c:tx>
          <c:invertIfNegative val="0"/>
          <c:cat>
            <c:strRef>
              <c:f>'T25'!$B$23:$B$24</c:f>
              <c:strCache>
                <c:ptCount val="2"/>
                <c:pt idx="0">
                  <c:v>Teacher</c:v>
                </c:pt>
                <c:pt idx="1">
                  <c:v>Classroom</c:v>
                </c:pt>
              </c:strCache>
            </c:strRef>
          </c:cat>
          <c:val>
            <c:numRef>
              <c:f>'T32'!$I$23:$I$24</c:f>
              <c:numCache>
                <c:formatCode>General</c:formatCode>
                <c:ptCount val="2"/>
              </c:numCache>
            </c:numRef>
          </c:val>
          <c:extLst>
            <c:ext xmlns:c16="http://schemas.microsoft.com/office/drawing/2014/chart" uri="{C3380CC4-5D6E-409C-BE32-E72D297353CC}">
              <c16:uniqueId val="{00000002-7659-4D96-A5D8-4EFA5E411D68}"/>
            </c:ext>
          </c:extLst>
        </c:ser>
        <c:dLbls>
          <c:showLegendKey val="0"/>
          <c:showVal val="0"/>
          <c:showCatName val="0"/>
          <c:showSerName val="0"/>
          <c:showPercent val="0"/>
          <c:showBubbleSize val="0"/>
        </c:dLbls>
        <c:gapWidth val="150"/>
        <c:axId val="102753408"/>
        <c:axId val="102754944"/>
      </c:barChart>
      <c:catAx>
        <c:axId val="102753408"/>
        <c:scaling>
          <c:orientation val="minMax"/>
        </c:scaling>
        <c:delete val="0"/>
        <c:axPos val="b"/>
        <c:numFmt formatCode="General" sourceLinked="0"/>
        <c:majorTickMark val="out"/>
        <c:minorTickMark val="none"/>
        <c:tickLblPos val="nextTo"/>
        <c:crossAx val="102754944"/>
        <c:crosses val="autoZero"/>
        <c:auto val="1"/>
        <c:lblAlgn val="ctr"/>
        <c:lblOffset val="100"/>
        <c:noMultiLvlLbl val="0"/>
      </c:catAx>
      <c:valAx>
        <c:axId val="102754944"/>
        <c:scaling>
          <c:orientation val="minMax"/>
          <c:max val="7"/>
          <c:min val="0"/>
        </c:scaling>
        <c:delete val="0"/>
        <c:axPos val="l"/>
        <c:majorGridlines/>
        <c:numFmt formatCode="General" sourceLinked="1"/>
        <c:majorTickMark val="out"/>
        <c:minorTickMark val="none"/>
        <c:tickLblPos val="nextTo"/>
        <c:crossAx val="102753408"/>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'T33'!$D$5</c:f>
              <c:strCache>
                <c:ptCount val="1"/>
              </c:strCache>
            </c:strRef>
          </c:tx>
          <c:invertIfNegative val="0"/>
          <c:cat>
            <c:strRef>
              <c:f>'T33'!$B$7:$B$20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'T33'!$E$7:$E$20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43D-4996-B325-4CD836DC45B6}"/>
            </c:ext>
          </c:extLst>
        </c:ser>
        <c:ser>
          <c:idx val="1"/>
          <c:order val="1"/>
          <c:tx>
            <c:strRef>
              <c:f>'T33'!$G$5</c:f>
              <c:strCache>
                <c:ptCount val="1"/>
              </c:strCache>
            </c:strRef>
          </c:tx>
          <c:invertIfNegative val="0"/>
          <c:cat>
            <c:strRef>
              <c:f>'T33'!$B$7:$B$20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'T33'!$H$7:$H$20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243D-4996-B325-4CD836DC45B6}"/>
            </c:ext>
          </c:extLst>
        </c:ser>
        <c:ser>
          <c:idx val="2"/>
          <c:order val="2"/>
          <c:tx>
            <c:strRef>
              <c:f>'T33'!$J$5</c:f>
              <c:strCache>
                <c:ptCount val="1"/>
              </c:strCache>
            </c:strRef>
          </c:tx>
          <c:invertIfNegative val="0"/>
          <c:cat>
            <c:strRef>
              <c:f>'T33'!$B$7:$B$20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'T33'!$K$7:$K$20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243D-4996-B325-4CD836DC45B6}"/>
            </c:ext>
          </c:extLst>
        </c:ser>
        <c:dLbls>
          <c:showLegendKey val="0"/>
          <c:showVal val="0"/>
          <c:showCatName val="0"/>
          <c:showSerName val="0"/>
          <c:showPercent val="0"/>
          <c:showBubbleSize val="0"/>
        </c:dLbls>
        <c:gapWidth val="150"/>
        <c:axId val="102844288"/>
        <c:axId val="102845824"/>
      </c:barChart>
      <c:catAx>
        <c:axId val="10284428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2845824"/>
        <c:crosses val="autoZero"/>
        <c:auto val="1"/>
        <c:lblAlgn val="ctr"/>
        <c:lblOffset val="100"/>
        <c:noMultiLvlLbl val="0"/>
      </c:catAx>
      <c:valAx>
        <c:axId val="102845824"/>
        <c:scaling>
          <c:orientation val="minMax"/>
          <c:max val="1"/>
        </c:scaling>
        <c:delete val="0"/>
        <c:axPos val="l"/>
        <c:majorGridlines/>
        <c:numFmt formatCode="0%" sourceLinked="1"/>
        <c:majorTickMark val="out"/>
        <c:minorTickMark val="none"/>
        <c:tickLblPos val="nextTo"/>
        <c:crossAx val="1028442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'T33'!$D$5</c:f>
              <c:strCache>
                <c:ptCount val="1"/>
              </c:strCache>
            </c:strRef>
          </c:tx>
          <c:invertIfNegative val="0"/>
          <c:cat>
            <c:strRef>
              <c:f>'T25'!$B$23:$B$24</c:f>
              <c:strCache>
                <c:ptCount val="2"/>
                <c:pt idx="0">
                  <c:v>Teacher</c:v>
                </c:pt>
                <c:pt idx="1">
                  <c:v>Classroom</c:v>
                </c:pt>
              </c:strCache>
            </c:strRef>
          </c:cat>
          <c:val>
            <c:numRef>
              <c:f>'T33'!$C$23:$C$24</c:f>
              <c:numCache>
                <c:formatCode>General</c:formatCode>
                <c:ptCount val="2"/>
              </c:numCache>
            </c:numRef>
          </c:val>
          <c:extLst>
            <c:ext xmlns:c16="http://schemas.microsoft.com/office/drawing/2014/chart" uri="{C3380CC4-5D6E-409C-BE32-E72D297353CC}">
              <c16:uniqueId val="{00000000-032F-46B5-BEBE-2FADD1A8EBB5}"/>
            </c:ext>
          </c:extLst>
        </c:ser>
        <c:ser>
          <c:idx val="1"/>
          <c:order val="1"/>
          <c:tx>
            <c:strRef>
              <c:f>'T33'!$G$5</c:f>
              <c:strCache>
                <c:ptCount val="1"/>
              </c:strCache>
            </c:strRef>
          </c:tx>
          <c:invertIfNegative val="0"/>
          <c:cat>
            <c:strRef>
              <c:f>'T25'!$B$23:$B$24</c:f>
              <c:strCache>
                <c:ptCount val="2"/>
                <c:pt idx="0">
                  <c:v>Teacher</c:v>
                </c:pt>
                <c:pt idx="1">
                  <c:v>Classroom</c:v>
                </c:pt>
              </c:strCache>
            </c:strRef>
          </c:cat>
          <c:val>
            <c:numRef>
              <c:f>'T33'!$F$23:$F$24</c:f>
              <c:numCache>
                <c:formatCode>General</c:formatCode>
                <c:ptCount val="2"/>
              </c:numCache>
            </c:numRef>
          </c:val>
          <c:extLst>
            <c:ext xmlns:c16="http://schemas.microsoft.com/office/drawing/2014/chart" uri="{C3380CC4-5D6E-409C-BE32-E72D297353CC}">
              <c16:uniqueId val="{00000001-032F-46B5-BEBE-2FADD1A8EBB5}"/>
            </c:ext>
          </c:extLst>
        </c:ser>
        <c:ser>
          <c:idx val="2"/>
          <c:order val="2"/>
          <c:tx>
            <c:strRef>
              <c:f>'T33'!$J$5</c:f>
              <c:strCache>
                <c:ptCount val="1"/>
              </c:strCache>
            </c:strRef>
          </c:tx>
          <c:invertIfNegative val="0"/>
          <c:cat>
            <c:strRef>
              <c:f>'T25'!$B$23:$B$24</c:f>
              <c:strCache>
                <c:ptCount val="2"/>
                <c:pt idx="0">
                  <c:v>Teacher</c:v>
                </c:pt>
                <c:pt idx="1">
                  <c:v>Classroom</c:v>
                </c:pt>
              </c:strCache>
            </c:strRef>
          </c:cat>
          <c:val>
            <c:numRef>
              <c:f>'T33'!$I$23:$I$24</c:f>
              <c:numCache>
                <c:formatCode>General</c:formatCode>
                <c:ptCount val="2"/>
              </c:numCache>
            </c:numRef>
          </c:val>
          <c:extLst>
            <c:ext xmlns:c16="http://schemas.microsoft.com/office/drawing/2014/chart" uri="{C3380CC4-5D6E-409C-BE32-E72D297353CC}">
              <c16:uniqueId val="{00000002-032F-46B5-BEBE-2FADD1A8EBB5}"/>
            </c:ext>
          </c:extLst>
        </c:ser>
        <c:dLbls>
          <c:showLegendKey val="0"/>
          <c:showVal val="0"/>
          <c:showCatName val="0"/>
          <c:showSerName val="0"/>
          <c:showPercent val="0"/>
          <c:showBubbleSize val="0"/>
        </c:dLbls>
        <c:gapWidth val="150"/>
        <c:axId val="102889728"/>
        <c:axId val="103165952"/>
      </c:barChart>
      <c:catAx>
        <c:axId val="102889728"/>
        <c:scaling>
          <c:orientation val="minMax"/>
        </c:scaling>
        <c:delete val="0"/>
        <c:axPos val="b"/>
        <c:numFmt formatCode="General" sourceLinked="0"/>
        <c:majorTickMark val="out"/>
        <c:minorTickMark val="none"/>
        <c:tickLblPos val="nextTo"/>
        <c:crossAx val="103165952"/>
        <c:crosses val="autoZero"/>
        <c:auto val="1"/>
        <c:lblAlgn val="ctr"/>
        <c:lblOffset val="100"/>
        <c:noMultiLvlLbl val="0"/>
      </c:catAx>
      <c:valAx>
        <c:axId val="103165952"/>
        <c:scaling>
          <c:orientation val="minMax"/>
          <c:max val="7"/>
          <c:min val="0"/>
        </c:scaling>
        <c:delete val="0"/>
        <c:axPos val="l"/>
        <c:majorGridlines/>
        <c:numFmt formatCode="General" sourceLinked="1"/>
        <c:majorTickMark val="out"/>
        <c:minorTickMark val="none"/>
        <c:tickLblPos val="nextTo"/>
        <c:crossAx val="102889728"/>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'T34'!$D$5</c:f>
              <c:strCache>
                <c:ptCount val="1"/>
              </c:strCache>
            </c:strRef>
          </c:tx>
          <c:invertIfNegative val="0"/>
          <c:cat>
            <c:strRef>
              <c:f>'T34'!$B$7:$B$20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'T34'!$E$7:$E$20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F91C-4F5B-A4FC-A9520F210DC9}"/>
            </c:ext>
          </c:extLst>
        </c:ser>
        <c:ser>
          <c:idx val="1"/>
          <c:order val="1"/>
          <c:tx>
            <c:strRef>
              <c:f>'T34'!$G$5</c:f>
              <c:strCache>
                <c:ptCount val="1"/>
              </c:strCache>
            </c:strRef>
          </c:tx>
          <c:invertIfNegative val="0"/>
          <c:cat>
            <c:strRef>
              <c:f>'T34'!$B$7:$B$20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'T34'!$H$7:$H$20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F91C-4F5B-A4FC-A9520F210DC9}"/>
            </c:ext>
          </c:extLst>
        </c:ser>
        <c:ser>
          <c:idx val="2"/>
          <c:order val="2"/>
          <c:tx>
            <c:strRef>
              <c:f>'T34'!$J$5</c:f>
              <c:strCache>
                <c:ptCount val="1"/>
              </c:strCache>
            </c:strRef>
          </c:tx>
          <c:invertIfNegative val="0"/>
          <c:cat>
            <c:strRef>
              <c:f>'T34'!$B$7:$B$20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'T34'!$K$7:$K$20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F91C-4F5B-A4FC-A9520F210DC9}"/>
            </c:ext>
          </c:extLst>
        </c:ser>
        <c:dLbls>
          <c:showLegendKey val="0"/>
          <c:showVal val="0"/>
          <c:showCatName val="0"/>
          <c:showSerName val="0"/>
          <c:showPercent val="0"/>
          <c:showBubbleSize val="0"/>
        </c:dLbls>
        <c:gapWidth val="150"/>
        <c:axId val="103214080"/>
        <c:axId val="103215872"/>
      </c:barChart>
      <c:catAx>
        <c:axId val="10321408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3215872"/>
        <c:crosses val="autoZero"/>
        <c:auto val="1"/>
        <c:lblAlgn val="ctr"/>
        <c:lblOffset val="100"/>
        <c:noMultiLvlLbl val="0"/>
      </c:catAx>
      <c:valAx>
        <c:axId val="103215872"/>
        <c:scaling>
          <c:orientation val="minMax"/>
          <c:max val="1"/>
        </c:scaling>
        <c:delete val="0"/>
        <c:axPos val="l"/>
        <c:majorGridlines/>
        <c:numFmt formatCode="0%" sourceLinked="1"/>
        <c:majorTickMark val="out"/>
        <c:minorTickMark val="none"/>
        <c:tickLblPos val="nextTo"/>
        <c:crossAx val="10321408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'T34'!$D$5</c:f>
              <c:strCache>
                <c:ptCount val="1"/>
              </c:strCache>
            </c:strRef>
          </c:tx>
          <c:invertIfNegative val="0"/>
          <c:cat>
            <c:strRef>
              <c:f>'T25'!$B$23:$B$24</c:f>
              <c:strCache>
                <c:ptCount val="2"/>
                <c:pt idx="0">
                  <c:v>Teacher</c:v>
                </c:pt>
                <c:pt idx="1">
                  <c:v>Classroom</c:v>
                </c:pt>
              </c:strCache>
            </c:strRef>
          </c:cat>
          <c:val>
            <c:numRef>
              <c:f>'T34'!$C$23:$C$24</c:f>
              <c:numCache>
                <c:formatCode>General</c:formatCode>
                <c:ptCount val="2"/>
              </c:numCache>
            </c:numRef>
          </c:val>
          <c:extLst>
            <c:ext xmlns:c16="http://schemas.microsoft.com/office/drawing/2014/chart" uri="{C3380CC4-5D6E-409C-BE32-E72D297353CC}">
              <c16:uniqueId val="{00000000-D3A2-4C00-A614-9B99CE456A12}"/>
            </c:ext>
          </c:extLst>
        </c:ser>
        <c:ser>
          <c:idx val="1"/>
          <c:order val="1"/>
          <c:tx>
            <c:strRef>
              <c:f>'T34'!$G$5</c:f>
              <c:strCache>
                <c:ptCount val="1"/>
              </c:strCache>
            </c:strRef>
          </c:tx>
          <c:invertIfNegative val="0"/>
          <c:cat>
            <c:strRef>
              <c:f>'T25'!$B$23:$B$24</c:f>
              <c:strCache>
                <c:ptCount val="2"/>
                <c:pt idx="0">
                  <c:v>Teacher</c:v>
                </c:pt>
                <c:pt idx="1">
                  <c:v>Classroom</c:v>
                </c:pt>
              </c:strCache>
            </c:strRef>
          </c:cat>
          <c:val>
            <c:numRef>
              <c:f>'T34'!$F$23:$F$24</c:f>
              <c:numCache>
                <c:formatCode>General</c:formatCode>
                <c:ptCount val="2"/>
              </c:numCache>
            </c:numRef>
          </c:val>
          <c:extLst>
            <c:ext xmlns:c16="http://schemas.microsoft.com/office/drawing/2014/chart" uri="{C3380CC4-5D6E-409C-BE32-E72D297353CC}">
              <c16:uniqueId val="{00000001-D3A2-4C00-A614-9B99CE456A12}"/>
            </c:ext>
          </c:extLst>
        </c:ser>
        <c:ser>
          <c:idx val="2"/>
          <c:order val="2"/>
          <c:tx>
            <c:strRef>
              <c:f>'T34'!$J$5</c:f>
              <c:strCache>
                <c:ptCount val="1"/>
              </c:strCache>
            </c:strRef>
          </c:tx>
          <c:invertIfNegative val="0"/>
          <c:cat>
            <c:strRef>
              <c:f>'T25'!$B$23:$B$24</c:f>
              <c:strCache>
                <c:ptCount val="2"/>
                <c:pt idx="0">
                  <c:v>Teacher</c:v>
                </c:pt>
                <c:pt idx="1">
                  <c:v>Classroom</c:v>
                </c:pt>
              </c:strCache>
            </c:strRef>
          </c:cat>
          <c:val>
            <c:numRef>
              <c:f>'T34'!$I$23:$I$24</c:f>
              <c:numCache>
                <c:formatCode>General</c:formatCode>
                <c:ptCount val="2"/>
              </c:numCache>
            </c:numRef>
          </c:val>
          <c:extLst>
            <c:ext xmlns:c16="http://schemas.microsoft.com/office/drawing/2014/chart" uri="{C3380CC4-5D6E-409C-BE32-E72D297353CC}">
              <c16:uniqueId val="{00000002-D3A2-4C00-A614-9B99CE456A12}"/>
            </c:ext>
          </c:extLst>
        </c:ser>
        <c:dLbls>
          <c:showLegendKey val="0"/>
          <c:showVal val="0"/>
          <c:showCatName val="0"/>
          <c:showSerName val="0"/>
          <c:showPercent val="0"/>
          <c:showBubbleSize val="0"/>
        </c:dLbls>
        <c:gapWidth val="150"/>
        <c:axId val="103300480"/>
        <c:axId val="103322752"/>
      </c:barChart>
      <c:catAx>
        <c:axId val="103300480"/>
        <c:scaling>
          <c:orientation val="minMax"/>
        </c:scaling>
        <c:delete val="0"/>
        <c:axPos val="b"/>
        <c:numFmt formatCode="General" sourceLinked="0"/>
        <c:majorTickMark val="out"/>
        <c:minorTickMark val="none"/>
        <c:tickLblPos val="nextTo"/>
        <c:crossAx val="103322752"/>
        <c:crosses val="autoZero"/>
        <c:auto val="1"/>
        <c:lblAlgn val="ctr"/>
        <c:lblOffset val="100"/>
        <c:noMultiLvlLbl val="0"/>
      </c:catAx>
      <c:valAx>
        <c:axId val="103322752"/>
        <c:scaling>
          <c:orientation val="minMax"/>
          <c:max val="7"/>
          <c:min val="0"/>
        </c:scaling>
        <c:delete val="0"/>
        <c:axPos val="l"/>
        <c:majorGridlines/>
        <c:numFmt formatCode="General" sourceLinked="1"/>
        <c:majorTickMark val="out"/>
        <c:minorTickMark val="none"/>
        <c:tickLblPos val="nextTo"/>
        <c:crossAx val="10330048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'T35'!$D$5</c:f>
              <c:strCache>
                <c:ptCount val="1"/>
              </c:strCache>
            </c:strRef>
          </c:tx>
          <c:invertIfNegative val="0"/>
          <c:cat>
            <c:strRef>
              <c:f>'T35'!$B$7:$B$20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'T35'!$E$7:$E$20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FC79-455D-B504-B2D36983003C}"/>
            </c:ext>
          </c:extLst>
        </c:ser>
        <c:ser>
          <c:idx val="1"/>
          <c:order val="1"/>
          <c:tx>
            <c:strRef>
              <c:f>'T35'!$G$5</c:f>
              <c:strCache>
                <c:ptCount val="1"/>
              </c:strCache>
            </c:strRef>
          </c:tx>
          <c:invertIfNegative val="0"/>
          <c:cat>
            <c:strRef>
              <c:f>'T35'!$B$7:$B$20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'T35'!$H$7:$H$20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FC79-455D-B504-B2D36983003C}"/>
            </c:ext>
          </c:extLst>
        </c:ser>
        <c:ser>
          <c:idx val="2"/>
          <c:order val="2"/>
          <c:tx>
            <c:strRef>
              <c:f>'T35'!$J$5</c:f>
              <c:strCache>
                <c:ptCount val="1"/>
              </c:strCache>
            </c:strRef>
          </c:tx>
          <c:invertIfNegative val="0"/>
          <c:cat>
            <c:strRef>
              <c:f>'T35'!$B$7:$B$20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'T35'!$K$7:$K$20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FC79-455D-B504-B2D36983003C}"/>
            </c:ext>
          </c:extLst>
        </c:ser>
        <c:dLbls>
          <c:showLegendKey val="0"/>
          <c:showVal val="0"/>
          <c:showCatName val="0"/>
          <c:showSerName val="0"/>
          <c:showPercent val="0"/>
          <c:showBubbleSize val="0"/>
        </c:dLbls>
        <c:gapWidth val="150"/>
        <c:axId val="93196672"/>
        <c:axId val="93198208"/>
      </c:barChart>
      <c:catAx>
        <c:axId val="9319667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3198208"/>
        <c:crosses val="autoZero"/>
        <c:auto val="1"/>
        <c:lblAlgn val="ctr"/>
        <c:lblOffset val="100"/>
        <c:noMultiLvlLbl val="0"/>
      </c:catAx>
      <c:valAx>
        <c:axId val="93198208"/>
        <c:scaling>
          <c:orientation val="minMax"/>
          <c:max val="1"/>
        </c:scaling>
        <c:delete val="0"/>
        <c:axPos val="l"/>
        <c:majorGridlines/>
        <c:numFmt formatCode="0%" sourceLinked="1"/>
        <c:majorTickMark val="out"/>
        <c:minorTickMark val="none"/>
        <c:tickLblPos val="nextTo"/>
        <c:crossAx val="9319667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'T35'!$D$5</c:f>
              <c:strCache>
                <c:ptCount val="1"/>
              </c:strCache>
            </c:strRef>
          </c:tx>
          <c:invertIfNegative val="0"/>
          <c:cat>
            <c:strRef>
              <c:f>'T25'!$B$23:$B$24</c:f>
              <c:strCache>
                <c:ptCount val="2"/>
                <c:pt idx="0">
                  <c:v>Teacher</c:v>
                </c:pt>
                <c:pt idx="1">
                  <c:v>Classroom</c:v>
                </c:pt>
              </c:strCache>
            </c:strRef>
          </c:cat>
          <c:val>
            <c:numRef>
              <c:f>'T35'!$C$23:$C$24</c:f>
              <c:numCache>
                <c:formatCode>General</c:formatCode>
                <c:ptCount val="2"/>
              </c:numCache>
            </c:numRef>
          </c:val>
          <c:extLst>
            <c:ext xmlns:c16="http://schemas.microsoft.com/office/drawing/2014/chart" uri="{C3380CC4-5D6E-409C-BE32-E72D297353CC}">
              <c16:uniqueId val="{00000000-3578-456B-ACE9-6D75835268C6}"/>
            </c:ext>
          </c:extLst>
        </c:ser>
        <c:ser>
          <c:idx val="1"/>
          <c:order val="1"/>
          <c:tx>
            <c:strRef>
              <c:f>'T35'!$G$5</c:f>
              <c:strCache>
                <c:ptCount val="1"/>
              </c:strCache>
            </c:strRef>
          </c:tx>
          <c:invertIfNegative val="0"/>
          <c:cat>
            <c:strRef>
              <c:f>'T25'!$B$23:$B$24</c:f>
              <c:strCache>
                <c:ptCount val="2"/>
                <c:pt idx="0">
                  <c:v>Teacher</c:v>
                </c:pt>
                <c:pt idx="1">
                  <c:v>Classroom</c:v>
                </c:pt>
              </c:strCache>
            </c:strRef>
          </c:cat>
          <c:val>
            <c:numRef>
              <c:f>'T35'!$F$23:$F$24</c:f>
              <c:numCache>
                <c:formatCode>General</c:formatCode>
                <c:ptCount val="2"/>
              </c:numCache>
            </c:numRef>
          </c:val>
          <c:extLst>
            <c:ext xmlns:c16="http://schemas.microsoft.com/office/drawing/2014/chart" uri="{C3380CC4-5D6E-409C-BE32-E72D297353CC}">
              <c16:uniqueId val="{00000001-3578-456B-ACE9-6D75835268C6}"/>
            </c:ext>
          </c:extLst>
        </c:ser>
        <c:ser>
          <c:idx val="2"/>
          <c:order val="2"/>
          <c:tx>
            <c:strRef>
              <c:f>'T35'!$J$5</c:f>
              <c:strCache>
                <c:ptCount val="1"/>
              </c:strCache>
            </c:strRef>
          </c:tx>
          <c:invertIfNegative val="0"/>
          <c:cat>
            <c:strRef>
              <c:f>'T25'!$B$23:$B$24</c:f>
              <c:strCache>
                <c:ptCount val="2"/>
                <c:pt idx="0">
                  <c:v>Teacher</c:v>
                </c:pt>
                <c:pt idx="1">
                  <c:v>Classroom</c:v>
                </c:pt>
              </c:strCache>
            </c:strRef>
          </c:cat>
          <c:val>
            <c:numRef>
              <c:f>'T35'!$I$23:$I$24</c:f>
              <c:numCache>
                <c:formatCode>General</c:formatCode>
                <c:ptCount val="2"/>
              </c:numCache>
            </c:numRef>
          </c:val>
          <c:extLst>
            <c:ext xmlns:c16="http://schemas.microsoft.com/office/drawing/2014/chart" uri="{C3380CC4-5D6E-409C-BE32-E72D297353CC}">
              <c16:uniqueId val="{00000002-3578-456B-ACE9-6D75835268C6}"/>
            </c:ext>
          </c:extLst>
        </c:ser>
        <c:dLbls>
          <c:showLegendKey val="0"/>
          <c:showVal val="0"/>
          <c:showCatName val="0"/>
          <c:showSerName val="0"/>
          <c:showPercent val="0"/>
          <c:showBubbleSize val="0"/>
        </c:dLbls>
        <c:gapWidth val="150"/>
        <c:axId val="93221632"/>
        <c:axId val="93223168"/>
      </c:barChart>
      <c:catAx>
        <c:axId val="93221632"/>
        <c:scaling>
          <c:orientation val="minMax"/>
        </c:scaling>
        <c:delete val="0"/>
        <c:axPos val="b"/>
        <c:numFmt formatCode="General" sourceLinked="0"/>
        <c:majorTickMark val="out"/>
        <c:minorTickMark val="none"/>
        <c:tickLblPos val="nextTo"/>
        <c:crossAx val="93223168"/>
        <c:crosses val="autoZero"/>
        <c:auto val="1"/>
        <c:lblAlgn val="ctr"/>
        <c:lblOffset val="100"/>
        <c:noMultiLvlLbl val="0"/>
      </c:catAx>
      <c:valAx>
        <c:axId val="93223168"/>
        <c:scaling>
          <c:orientation val="minMax"/>
          <c:max val="7"/>
          <c:min val="0"/>
        </c:scaling>
        <c:delete val="0"/>
        <c:axPos val="l"/>
        <c:majorGridlines/>
        <c:numFmt formatCode="General" sourceLinked="1"/>
        <c:majorTickMark val="out"/>
        <c:minorTickMark val="none"/>
        <c:tickLblPos val="nextTo"/>
        <c:crossAx val="9322163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'T36'!$D$5</c:f>
              <c:strCache>
                <c:ptCount val="1"/>
              </c:strCache>
            </c:strRef>
          </c:tx>
          <c:invertIfNegative val="0"/>
          <c:cat>
            <c:strRef>
              <c:f>'T36'!$B$7:$B$20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'T36'!$E$7:$E$20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B2F-4D20-B6FA-8F6637ABC594}"/>
            </c:ext>
          </c:extLst>
        </c:ser>
        <c:ser>
          <c:idx val="1"/>
          <c:order val="1"/>
          <c:tx>
            <c:strRef>
              <c:f>'T36'!$G$5</c:f>
              <c:strCache>
                <c:ptCount val="1"/>
              </c:strCache>
            </c:strRef>
          </c:tx>
          <c:invertIfNegative val="0"/>
          <c:cat>
            <c:strRef>
              <c:f>'T36'!$B$7:$B$20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'T36'!$H$7:$H$20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B2F-4D20-B6FA-8F6637ABC594}"/>
            </c:ext>
          </c:extLst>
        </c:ser>
        <c:ser>
          <c:idx val="2"/>
          <c:order val="2"/>
          <c:tx>
            <c:strRef>
              <c:f>'T36'!$J$5</c:f>
              <c:strCache>
                <c:ptCount val="1"/>
              </c:strCache>
            </c:strRef>
          </c:tx>
          <c:invertIfNegative val="0"/>
          <c:cat>
            <c:strRef>
              <c:f>'T36'!$B$7:$B$20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'T36'!$K$7:$K$20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B2F-4D20-B6FA-8F6637ABC594}"/>
            </c:ext>
          </c:extLst>
        </c:ser>
        <c:dLbls>
          <c:showLegendKey val="0"/>
          <c:showVal val="0"/>
          <c:showCatName val="0"/>
          <c:showSerName val="0"/>
          <c:showPercent val="0"/>
          <c:showBubbleSize val="0"/>
        </c:dLbls>
        <c:gapWidth val="150"/>
        <c:axId val="93283840"/>
        <c:axId val="93285376"/>
      </c:barChart>
      <c:catAx>
        <c:axId val="9328384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93285376"/>
        <c:crosses val="autoZero"/>
        <c:auto val="1"/>
        <c:lblAlgn val="ctr"/>
        <c:lblOffset val="100"/>
        <c:noMultiLvlLbl val="0"/>
      </c:catAx>
      <c:valAx>
        <c:axId val="93285376"/>
        <c:scaling>
          <c:orientation val="minMax"/>
          <c:max val="1"/>
        </c:scaling>
        <c:delete val="0"/>
        <c:axPos val="l"/>
        <c:majorGridlines/>
        <c:numFmt formatCode="0%" sourceLinked="1"/>
        <c:majorTickMark val="out"/>
        <c:minorTickMark val="none"/>
        <c:tickLblPos val="nextTo"/>
        <c:crossAx val="9328384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'T36'!$D$5</c:f>
              <c:strCache>
                <c:ptCount val="1"/>
              </c:strCache>
            </c:strRef>
          </c:tx>
          <c:invertIfNegative val="0"/>
          <c:cat>
            <c:strRef>
              <c:f>'T25'!$B$23:$B$24</c:f>
              <c:strCache>
                <c:ptCount val="2"/>
                <c:pt idx="0">
                  <c:v>Teacher</c:v>
                </c:pt>
                <c:pt idx="1">
                  <c:v>Classroom</c:v>
                </c:pt>
              </c:strCache>
            </c:strRef>
          </c:cat>
          <c:val>
            <c:numRef>
              <c:f>'T36'!$C$23:$C$24</c:f>
              <c:numCache>
                <c:formatCode>General</c:formatCode>
                <c:ptCount val="2"/>
              </c:numCache>
            </c:numRef>
          </c:val>
          <c:extLst>
            <c:ext xmlns:c16="http://schemas.microsoft.com/office/drawing/2014/chart" uri="{C3380CC4-5D6E-409C-BE32-E72D297353CC}">
              <c16:uniqueId val="{00000000-5F87-4CB9-9D31-D4A0E6FC83D8}"/>
            </c:ext>
          </c:extLst>
        </c:ser>
        <c:ser>
          <c:idx val="1"/>
          <c:order val="1"/>
          <c:tx>
            <c:strRef>
              <c:f>'T36'!$G$5</c:f>
              <c:strCache>
                <c:ptCount val="1"/>
              </c:strCache>
            </c:strRef>
          </c:tx>
          <c:invertIfNegative val="0"/>
          <c:cat>
            <c:strRef>
              <c:f>'T25'!$B$23:$B$24</c:f>
              <c:strCache>
                <c:ptCount val="2"/>
                <c:pt idx="0">
                  <c:v>Teacher</c:v>
                </c:pt>
                <c:pt idx="1">
                  <c:v>Classroom</c:v>
                </c:pt>
              </c:strCache>
            </c:strRef>
          </c:cat>
          <c:val>
            <c:numRef>
              <c:f>'T36'!$F$23:$F$24</c:f>
              <c:numCache>
                <c:formatCode>General</c:formatCode>
                <c:ptCount val="2"/>
              </c:numCache>
            </c:numRef>
          </c:val>
          <c:extLst>
            <c:ext xmlns:c16="http://schemas.microsoft.com/office/drawing/2014/chart" uri="{C3380CC4-5D6E-409C-BE32-E72D297353CC}">
              <c16:uniqueId val="{00000001-5F87-4CB9-9D31-D4A0E6FC83D8}"/>
            </c:ext>
          </c:extLst>
        </c:ser>
        <c:ser>
          <c:idx val="2"/>
          <c:order val="2"/>
          <c:tx>
            <c:strRef>
              <c:f>'T36'!$J$5</c:f>
              <c:strCache>
                <c:ptCount val="1"/>
              </c:strCache>
            </c:strRef>
          </c:tx>
          <c:invertIfNegative val="0"/>
          <c:cat>
            <c:strRef>
              <c:f>'T25'!$B$23:$B$24</c:f>
              <c:strCache>
                <c:ptCount val="2"/>
                <c:pt idx="0">
                  <c:v>Teacher</c:v>
                </c:pt>
                <c:pt idx="1">
                  <c:v>Classroom</c:v>
                </c:pt>
              </c:strCache>
            </c:strRef>
          </c:cat>
          <c:val>
            <c:numRef>
              <c:f>'T36'!$I$23:$I$24</c:f>
              <c:numCache>
                <c:formatCode>General</c:formatCode>
                <c:ptCount val="2"/>
              </c:numCache>
            </c:numRef>
          </c:val>
          <c:extLst>
            <c:ext xmlns:c16="http://schemas.microsoft.com/office/drawing/2014/chart" uri="{C3380CC4-5D6E-409C-BE32-E72D297353CC}">
              <c16:uniqueId val="{00000002-5F87-4CB9-9D31-D4A0E6FC83D8}"/>
            </c:ext>
          </c:extLst>
        </c:ser>
        <c:dLbls>
          <c:showLegendKey val="0"/>
          <c:showVal val="0"/>
          <c:showCatName val="0"/>
          <c:showSerName val="0"/>
          <c:showPercent val="0"/>
          <c:showBubbleSize val="0"/>
        </c:dLbls>
        <c:gapWidth val="150"/>
        <c:axId val="107612032"/>
        <c:axId val="107613568"/>
      </c:barChart>
      <c:catAx>
        <c:axId val="107612032"/>
        <c:scaling>
          <c:orientation val="minMax"/>
        </c:scaling>
        <c:delete val="0"/>
        <c:axPos val="b"/>
        <c:numFmt formatCode="General" sourceLinked="0"/>
        <c:majorTickMark val="out"/>
        <c:minorTickMark val="none"/>
        <c:tickLblPos val="nextTo"/>
        <c:crossAx val="107613568"/>
        <c:crosses val="autoZero"/>
        <c:auto val="1"/>
        <c:lblAlgn val="ctr"/>
        <c:lblOffset val="100"/>
        <c:noMultiLvlLbl val="0"/>
      </c:catAx>
      <c:valAx>
        <c:axId val="107613568"/>
        <c:scaling>
          <c:orientation val="minMax"/>
          <c:max val="7"/>
          <c:min val="0"/>
        </c:scaling>
        <c:delete val="0"/>
        <c:axPos val="l"/>
        <c:majorGridlines/>
        <c:numFmt formatCode="General" sourceLinked="1"/>
        <c:majorTickMark val="out"/>
        <c:minorTickMark val="none"/>
        <c:tickLblPos val="nextTo"/>
        <c:crossAx val="10761203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'T37'!$D$5</c:f>
              <c:strCache>
                <c:ptCount val="1"/>
              </c:strCache>
            </c:strRef>
          </c:tx>
          <c:invertIfNegative val="0"/>
          <c:cat>
            <c:strRef>
              <c:f>'T37'!$B$7:$B$20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'T37'!$E$7:$E$20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09D-4FBF-A660-1A5E0E43AE5B}"/>
            </c:ext>
          </c:extLst>
        </c:ser>
        <c:ser>
          <c:idx val="1"/>
          <c:order val="1"/>
          <c:tx>
            <c:strRef>
              <c:f>'T37'!$G$5</c:f>
              <c:strCache>
                <c:ptCount val="1"/>
              </c:strCache>
            </c:strRef>
          </c:tx>
          <c:invertIfNegative val="0"/>
          <c:cat>
            <c:strRef>
              <c:f>'T37'!$B$7:$B$20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'T37'!$H$7:$H$20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B09D-4FBF-A660-1A5E0E43AE5B}"/>
            </c:ext>
          </c:extLst>
        </c:ser>
        <c:ser>
          <c:idx val="2"/>
          <c:order val="2"/>
          <c:tx>
            <c:strRef>
              <c:f>'T37'!$J$5</c:f>
              <c:strCache>
                <c:ptCount val="1"/>
              </c:strCache>
            </c:strRef>
          </c:tx>
          <c:invertIfNegative val="0"/>
          <c:cat>
            <c:strRef>
              <c:f>'T37'!$B$7:$B$20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'T37'!$K$7:$K$20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B09D-4FBF-A660-1A5E0E43AE5B}"/>
            </c:ext>
          </c:extLst>
        </c:ser>
        <c:dLbls>
          <c:showLegendKey val="0"/>
          <c:showVal val="0"/>
          <c:showCatName val="0"/>
          <c:showSerName val="0"/>
          <c:showPercent val="0"/>
          <c:showBubbleSize val="0"/>
        </c:dLbls>
        <c:gapWidth val="150"/>
        <c:axId val="107707008"/>
        <c:axId val="107721088"/>
      </c:barChart>
      <c:catAx>
        <c:axId val="10770700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7721088"/>
        <c:crosses val="autoZero"/>
        <c:auto val="1"/>
        <c:lblAlgn val="ctr"/>
        <c:lblOffset val="100"/>
        <c:noMultiLvlLbl val="0"/>
      </c:catAx>
      <c:valAx>
        <c:axId val="107721088"/>
        <c:scaling>
          <c:orientation val="minMax"/>
          <c:max val="1"/>
        </c:scaling>
        <c:delete val="0"/>
        <c:axPos val="l"/>
        <c:majorGridlines/>
        <c:numFmt formatCode="0%" sourceLinked="1"/>
        <c:majorTickMark val="out"/>
        <c:minorTickMark val="none"/>
        <c:tickLblPos val="nextTo"/>
        <c:crossAx val="10770700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'T1'!$D$5</c:f>
              <c:strCache>
                <c:ptCount val="1"/>
                <c:pt idx="0">
                  <c:v> </c:v>
                </c:pt>
              </c:strCache>
            </c:strRef>
          </c:tx>
          <c:invertIfNegative val="0"/>
          <c:cat>
            <c:strRef>
              <c:f>'T1'!$B$23:$B$24</c:f>
              <c:strCache>
                <c:ptCount val="2"/>
                <c:pt idx="0">
                  <c:v>Teacher</c:v>
                </c:pt>
                <c:pt idx="1">
                  <c:v>Classroom</c:v>
                </c:pt>
              </c:strCache>
            </c:strRef>
          </c:cat>
          <c:val>
            <c:numRef>
              <c:f>'T1'!$C$23:$C$24</c:f>
              <c:numCache>
                <c:formatCode>General</c:formatCode>
                <c:ptCount val="2"/>
              </c:numCache>
            </c:numRef>
          </c:val>
          <c:extLst>
            <c:ext xmlns:c16="http://schemas.microsoft.com/office/drawing/2014/chart" uri="{C3380CC4-5D6E-409C-BE32-E72D297353CC}">
              <c16:uniqueId val="{00000000-DEAF-4391-A357-4F2B621FF01F}"/>
            </c:ext>
          </c:extLst>
        </c:ser>
        <c:ser>
          <c:idx val="1"/>
          <c:order val="1"/>
          <c:tx>
            <c:strRef>
              <c:f>'T1'!$G$5</c:f>
              <c:strCache>
                <c:ptCount val="1"/>
                <c:pt idx="0">
                  <c:v> </c:v>
                </c:pt>
              </c:strCache>
            </c:strRef>
          </c:tx>
          <c:invertIfNegative val="0"/>
          <c:cat>
            <c:strRef>
              <c:f>'T1'!$B$23:$B$24</c:f>
              <c:strCache>
                <c:ptCount val="2"/>
                <c:pt idx="0">
                  <c:v>Teacher</c:v>
                </c:pt>
                <c:pt idx="1">
                  <c:v>Classroom</c:v>
                </c:pt>
              </c:strCache>
            </c:strRef>
          </c:cat>
          <c:val>
            <c:numRef>
              <c:f>'T1'!$F$23:$F$24</c:f>
              <c:numCache>
                <c:formatCode>General</c:formatCode>
                <c:ptCount val="2"/>
              </c:numCache>
            </c:numRef>
          </c:val>
          <c:extLst>
            <c:ext xmlns:c16="http://schemas.microsoft.com/office/drawing/2014/chart" uri="{C3380CC4-5D6E-409C-BE32-E72D297353CC}">
              <c16:uniqueId val="{00000001-DEAF-4391-A357-4F2B621FF01F}"/>
            </c:ext>
          </c:extLst>
        </c:ser>
        <c:ser>
          <c:idx val="2"/>
          <c:order val="2"/>
          <c:tx>
            <c:strRef>
              <c:f>'T1'!$J$5</c:f>
              <c:strCache>
                <c:ptCount val="1"/>
                <c:pt idx="0">
                  <c:v> </c:v>
                </c:pt>
              </c:strCache>
            </c:strRef>
          </c:tx>
          <c:invertIfNegative val="0"/>
          <c:cat>
            <c:strRef>
              <c:f>'T1'!$B$23:$B$24</c:f>
              <c:strCache>
                <c:ptCount val="2"/>
                <c:pt idx="0">
                  <c:v>Teacher</c:v>
                </c:pt>
                <c:pt idx="1">
                  <c:v>Classroom</c:v>
                </c:pt>
              </c:strCache>
            </c:strRef>
          </c:cat>
          <c:val>
            <c:numRef>
              <c:f>'T1'!$I$23:$I$24</c:f>
              <c:numCache>
                <c:formatCode>General</c:formatCode>
                <c:ptCount val="2"/>
              </c:numCache>
            </c:numRef>
          </c:val>
          <c:extLst>
            <c:ext xmlns:c16="http://schemas.microsoft.com/office/drawing/2014/chart" uri="{C3380CC4-5D6E-409C-BE32-E72D297353CC}">
              <c16:uniqueId val="{00000002-DEAF-4391-A357-4F2B621FF01F}"/>
            </c:ext>
          </c:extLst>
        </c:ser>
        <c:dLbls>
          <c:showLegendKey val="0"/>
          <c:showVal val="0"/>
          <c:showCatName val="0"/>
          <c:showSerName val="0"/>
          <c:showPercent val="0"/>
          <c:showBubbleSize val="0"/>
        </c:dLbls>
        <c:gapWidth val="150"/>
        <c:axId val="94486528"/>
        <c:axId val="94488064"/>
      </c:barChart>
      <c:catAx>
        <c:axId val="94486528"/>
        <c:scaling>
          <c:orientation val="minMax"/>
        </c:scaling>
        <c:delete val="0"/>
        <c:axPos val="b"/>
        <c:numFmt formatCode="General" sourceLinked="0"/>
        <c:majorTickMark val="out"/>
        <c:minorTickMark val="none"/>
        <c:tickLblPos val="nextTo"/>
        <c:crossAx val="94488064"/>
        <c:crosses val="autoZero"/>
        <c:auto val="1"/>
        <c:lblAlgn val="ctr"/>
        <c:lblOffset val="100"/>
        <c:noMultiLvlLbl val="0"/>
      </c:catAx>
      <c:valAx>
        <c:axId val="94488064"/>
        <c:scaling>
          <c:orientation val="minMax"/>
          <c:max val="7"/>
          <c:min val="0"/>
        </c:scaling>
        <c:delete val="0"/>
        <c:axPos val="l"/>
        <c:majorGridlines/>
        <c:numFmt formatCode="General" sourceLinked="1"/>
        <c:majorTickMark val="out"/>
        <c:minorTickMark val="none"/>
        <c:tickLblPos val="nextTo"/>
        <c:crossAx val="94486528"/>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'T37'!$D$5</c:f>
              <c:strCache>
                <c:ptCount val="1"/>
              </c:strCache>
            </c:strRef>
          </c:tx>
          <c:invertIfNegative val="0"/>
          <c:cat>
            <c:strRef>
              <c:f>'T25'!$B$23:$B$24</c:f>
              <c:strCache>
                <c:ptCount val="2"/>
                <c:pt idx="0">
                  <c:v>Teacher</c:v>
                </c:pt>
                <c:pt idx="1">
                  <c:v>Classroom</c:v>
                </c:pt>
              </c:strCache>
            </c:strRef>
          </c:cat>
          <c:val>
            <c:numRef>
              <c:f>'T37'!$C$23:$C$24</c:f>
              <c:numCache>
                <c:formatCode>General</c:formatCode>
                <c:ptCount val="2"/>
              </c:numCache>
            </c:numRef>
          </c:val>
          <c:extLst>
            <c:ext xmlns:c16="http://schemas.microsoft.com/office/drawing/2014/chart" uri="{C3380CC4-5D6E-409C-BE32-E72D297353CC}">
              <c16:uniqueId val="{00000000-F9DF-4C04-A91F-EDBCD77F7867}"/>
            </c:ext>
          </c:extLst>
        </c:ser>
        <c:ser>
          <c:idx val="1"/>
          <c:order val="1"/>
          <c:tx>
            <c:strRef>
              <c:f>'T37'!$G$5</c:f>
              <c:strCache>
                <c:ptCount val="1"/>
              </c:strCache>
            </c:strRef>
          </c:tx>
          <c:invertIfNegative val="0"/>
          <c:cat>
            <c:strRef>
              <c:f>'T25'!$B$23:$B$24</c:f>
              <c:strCache>
                <c:ptCount val="2"/>
                <c:pt idx="0">
                  <c:v>Teacher</c:v>
                </c:pt>
                <c:pt idx="1">
                  <c:v>Classroom</c:v>
                </c:pt>
              </c:strCache>
            </c:strRef>
          </c:cat>
          <c:val>
            <c:numRef>
              <c:f>'T37'!$F$23:$F$24</c:f>
              <c:numCache>
                <c:formatCode>General</c:formatCode>
                <c:ptCount val="2"/>
              </c:numCache>
            </c:numRef>
          </c:val>
          <c:extLst>
            <c:ext xmlns:c16="http://schemas.microsoft.com/office/drawing/2014/chart" uri="{C3380CC4-5D6E-409C-BE32-E72D297353CC}">
              <c16:uniqueId val="{00000001-F9DF-4C04-A91F-EDBCD77F7867}"/>
            </c:ext>
          </c:extLst>
        </c:ser>
        <c:ser>
          <c:idx val="2"/>
          <c:order val="2"/>
          <c:tx>
            <c:strRef>
              <c:f>'T37'!$J$5</c:f>
              <c:strCache>
                <c:ptCount val="1"/>
              </c:strCache>
            </c:strRef>
          </c:tx>
          <c:invertIfNegative val="0"/>
          <c:cat>
            <c:strRef>
              <c:f>'T25'!$B$23:$B$24</c:f>
              <c:strCache>
                <c:ptCount val="2"/>
                <c:pt idx="0">
                  <c:v>Teacher</c:v>
                </c:pt>
                <c:pt idx="1">
                  <c:v>Classroom</c:v>
                </c:pt>
              </c:strCache>
            </c:strRef>
          </c:cat>
          <c:val>
            <c:numRef>
              <c:f>'T37'!$I$23:$I$24</c:f>
              <c:numCache>
                <c:formatCode>General</c:formatCode>
                <c:ptCount val="2"/>
              </c:numCache>
            </c:numRef>
          </c:val>
          <c:extLst>
            <c:ext xmlns:c16="http://schemas.microsoft.com/office/drawing/2014/chart" uri="{C3380CC4-5D6E-409C-BE32-E72D297353CC}">
              <c16:uniqueId val="{00000002-F9DF-4C04-A91F-EDBCD77F7867}"/>
            </c:ext>
          </c:extLst>
        </c:ser>
        <c:dLbls>
          <c:showLegendKey val="0"/>
          <c:showVal val="0"/>
          <c:showCatName val="0"/>
          <c:showSerName val="0"/>
          <c:showPercent val="0"/>
          <c:showBubbleSize val="0"/>
        </c:dLbls>
        <c:gapWidth val="150"/>
        <c:axId val="108018688"/>
        <c:axId val="108020480"/>
      </c:barChart>
      <c:catAx>
        <c:axId val="108018688"/>
        <c:scaling>
          <c:orientation val="minMax"/>
        </c:scaling>
        <c:delete val="0"/>
        <c:axPos val="b"/>
        <c:numFmt formatCode="General" sourceLinked="0"/>
        <c:majorTickMark val="out"/>
        <c:minorTickMark val="none"/>
        <c:tickLblPos val="nextTo"/>
        <c:crossAx val="108020480"/>
        <c:crosses val="autoZero"/>
        <c:auto val="1"/>
        <c:lblAlgn val="ctr"/>
        <c:lblOffset val="100"/>
        <c:noMultiLvlLbl val="0"/>
      </c:catAx>
      <c:valAx>
        <c:axId val="108020480"/>
        <c:scaling>
          <c:orientation val="minMax"/>
          <c:max val="7"/>
          <c:min val="0"/>
        </c:scaling>
        <c:delete val="0"/>
        <c:axPos val="l"/>
        <c:majorGridlines/>
        <c:numFmt formatCode="General" sourceLinked="1"/>
        <c:majorTickMark val="out"/>
        <c:minorTickMark val="none"/>
        <c:tickLblPos val="nextTo"/>
        <c:crossAx val="108018688"/>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'T38'!$D$5</c:f>
              <c:strCache>
                <c:ptCount val="1"/>
              </c:strCache>
            </c:strRef>
          </c:tx>
          <c:invertIfNegative val="0"/>
          <c:cat>
            <c:strRef>
              <c:f>'T38'!$B$7:$B$20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'T38'!$E$7:$E$20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86C-4D4E-8FA7-D6821A91805A}"/>
            </c:ext>
          </c:extLst>
        </c:ser>
        <c:ser>
          <c:idx val="1"/>
          <c:order val="1"/>
          <c:tx>
            <c:strRef>
              <c:f>'T38'!$G$5</c:f>
              <c:strCache>
                <c:ptCount val="1"/>
              </c:strCache>
            </c:strRef>
          </c:tx>
          <c:invertIfNegative val="0"/>
          <c:cat>
            <c:strRef>
              <c:f>'T38'!$B$7:$B$20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'T38'!$H$7:$H$20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A86C-4D4E-8FA7-D6821A91805A}"/>
            </c:ext>
          </c:extLst>
        </c:ser>
        <c:ser>
          <c:idx val="2"/>
          <c:order val="2"/>
          <c:tx>
            <c:strRef>
              <c:f>'T38'!$J$5</c:f>
              <c:strCache>
                <c:ptCount val="1"/>
              </c:strCache>
            </c:strRef>
          </c:tx>
          <c:invertIfNegative val="0"/>
          <c:cat>
            <c:strRef>
              <c:f>'T38'!$B$7:$B$20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'T38'!$K$7:$K$20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A86C-4D4E-8FA7-D6821A91805A}"/>
            </c:ext>
          </c:extLst>
        </c:ser>
        <c:dLbls>
          <c:showLegendKey val="0"/>
          <c:showVal val="0"/>
          <c:showCatName val="0"/>
          <c:showSerName val="0"/>
          <c:showPercent val="0"/>
          <c:showBubbleSize val="0"/>
        </c:dLbls>
        <c:gapWidth val="150"/>
        <c:axId val="108089344"/>
        <c:axId val="108090880"/>
      </c:barChart>
      <c:catAx>
        <c:axId val="10808934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8090880"/>
        <c:crosses val="autoZero"/>
        <c:auto val="1"/>
        <c:lblAlgn val="ctr"/>
        <c:lblOffset val="100"/>
        <c:noMultiLvlLbl val="0"/>
      </c:catAx>
      <c:valAx>
        <c:axId val="108090880"/>
        <c:scaling>
          <c:orientation val="minMax"/>
          <c:max val="1"/>
        </c:scaling>
        <c:delete val="0"/>
        <c:axPos val="l"/>
        <c:majorGridlines/>
        <c:numFmt formatCode="0%" sourceLinked="1"/>
        <c:majorTickMark val="out"/>
        <c:minorTickMark val="none"/>
        <c:tickLblPos val="nextTo"/>
        <c:crossAx val="10808934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'T38'!$D$5</c:f>
              <c:strCache>
                <c:ptCount val="1"/>
              </c:strCache>
            </c:strRef>
          </c:tx>
          <c:invertIfNegative val="0"/>
          <c:cat>
            <c:strRef>
              <c:f>'T25'!$B$23:$B$24</c:f>
              <c:strCache>
                <c:ptCount val="2"/>
                <c:pt idx="0">
                  <c:v>Teacher</c:v>
                </c:pt>
                <c:pt idx="1">
                  <c:v>Classroom</c:v>
                </c:pt>
              </c:strCache>
            </c:strRef>
          </c:cat>
          <c:val>
            <c:numRef>
              <c:f>'T38'!$C$23:$C$24</c:f>
              <c:numCache>
                <c:formatCode>General</c:formatCode>
                <c:ptCount val="2"/>
              </c:numCache>
            </c:numRef>
          </c:val>
          <c:extLst>
            <c:ext xmlns:c16="http://schemas.microsoft.com/office/drawing/2014/chart" uri="{C3380CC4-5D6E-409C-BE32-E72D297353CC}">
              <c16:uniqueId val="{00000000-5740-48AD-A41A-D0DEB5D93874}"/>
            </c:ext>
          </c:extLst>
        </c:ser>
        <c:ser>
          <c:idx val="1"/>
          <c:order val="1"/>
          <c:tx>
            <c:strRef>
              <c:f>'T38'!$G$5</c:f>
              <c:strCache>
                <c:ptCount val="1"/>
              </c:strCache>
            </c:strRef>
          </c:tx>
          <c:invertIfNegative val="0"/>
          <c:cat>
            <c:strRef>
              <c:f>'T25'!$B$23:$B$24</c:f>
              <c:strCache>
                <c:ptCount val="2"/>
                <c:pt idx="0">
                  <c:v>Teacher</c:v>
                </c:pt>
                <c:pt idx="1">
                  <c:v>Classroom</c:v>
                </c:pt>
              </c:strCache>
            </c:strRef>
          </c:cat>
          <c:val>
            <c:numRef>
              <c:f>'T38'!$F$23:$F$24</c:f>
              <c:numCache>
                <c:formatCode>General</c:formatCode>
                <c:ptCount val="2"/>
              </c:numCache>
            </c:numRef>
          </c:val>
          <c:extLst>
            <c:ext xmlns:c16="http://schemas.microsoft.com/office/drawing/2014/chart" uri="{C3380CC4-5D6E-409C-BE32-E72D297353CC}">
              <c16:uniqueId val="{00000001-5740-48AD-A41A-D0DEB5D93874}"/>
            </c:ext>
          </c:extLst>
        </c:ser>
        <c:ser>
          <c:idx val="2"/>
          <c:order val="2"/>
          <c:tx>
            <c:strRef>
              <c:f>'T38'!$J$5</c:f>
              <c:strCache>
                <c:ptCount val="1"/>
              </c:strCache>
            </c:strRef>
          </c:tx>
          <c:invertIfNegative val="0"/>
          <c:cat>
            <c:strRef>
              <c:f>'T25'!$B$23:$B$24</c:f>
              <c:strCache>
                <c:ptCount val="2"/>
                <c:pt idx="0">
                  <c:v>Teacher</c:v>
                </c:pt>
                <c:pt idx="1">
                  <c:v>Classroom</c:v>
                </c:pt>
              </c:strCache>
            </c:strRef>
          </c:cat>
          <c:val>
            <c:numRef>
              <c:f>'T38'!$I$23:$I$24</c:f>
              <c:numCache>
                <c:formatCode>General</c:formatCode>
                <c:ptCount val="2"/>
              </c:numCache>
            </c:numRef>
          </c:val>
          <c:extLst>
            <c:ext xmlns:c16="http://schemas.microsoft.com/office/drawing/2014/chart" uri="{C3380CC4-5D6E-409C-BE32-E72D297353CC}">
              <c16:uniqueId val="{00000002-5740-48AD-A41A-D0DEB5D93874}"/>
            </c:ext>
          </c:extLst>
        </c:ser>
        <c:dLbls>
          <c:showLegendKey val="0"/>
          <c:showVal val="0"/>
          <c:showCatName val="0"/>
          <c:showSerName val="0"/>
          <c:showPercent val="0"/>
          <c:showBubbleSize val="0"/>
        </c:dLbls>
        <c:gapWidth val="150"/>
        <c:axId val="108126592"/>
        <c:axId val="108128128"/>
      </c:barChart>
      <c:catAx>
        <c:axId val="108126592"/>
        <c:scaling>
          <c:orientation val="minMax"/>
        </c:scaling>
        <c:delete val="0"/>
        <c:axPos val="b"/>
        <c:numFmt formatCode="General" sourceLinked="0"/>
        <c:majorTickMark val="out"/>
        <c:minorTickMark val="none"/>
        <c:tickLblPos val="nextTo"/>
        <c:crossAx val="108128128"/>
        <c:crosses val="autoZero"/>
        <c:auto val="1"/>
        <c:lblAlgn val="ctr"/>
        <c:lblOffset val="100"/>
        <c:noMultiLvlLbl val="0"/>
      </c:catAx>
      <c:valAx>
        <c:axId val="108128128"/>
        <c:scaling>
          <c:orientation val="minMax"/>
          <c:max val="7"/>
          <c:min val="0"/>
        </c:scaling>
        <c:delete val="0"/>
        <c:axPos val="l"/>
        <c:majorGridlines/>
        <c:numFmt formatCode="General" sourceLinked="1"/>
        <c:majorTickMark val="out"/>
        <c:minorTickMark val="none"/>
        <c:tickLblPos val="nextTo"/>
        <c:crossAx val="10812659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'T39'!$D$5</c:f>
              <c:strCache>
                <c:ptCount val="1"/>
              </c:strCache>
            </c:strRef>
          </c:tx>
          <c:invertIfNegative val="0"/>
          <c:cat>
            <c:strRef>
              <c:f>'T39'!$B$7:$B$20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'T39'!$E$7:$E$20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00D-4E4C-8F81-313B1468EE0E}"/>
            </c:ext>
          </c:extLst>
        </c:ser>
        <c:ser>
          <c:idx val="1"/>
          <c:order val="1"/>
          <c:tx>
            <c:strRef>
              <c:f>'T39'!$G$5</c:f>
              <c:strCache>
                <c:ptCount val="1"/>
              </c:strCache>
            </c:strRef>
          </c:tx>
          <c:invertIfNegative val="0"/>
          <c:cat>
            <c:strRef>
              <c:f>'T39'!$B$7:$B$20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'T39'!$H$7:$H$20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100D-4E4C-8F81-313B1468EE0E}"/>
            </c:ext>
          </c:extLst>
        </c:ser>
        <c:ser>
          <c:idx val="2"/>
          <c:order val="2"/>
          <c:tx>
            <c:strRef>
              <c:f>'T39'!$J$5</c:f>
              <c:strCache>
                <c:ptCount val="1"/>
              </c:strCache>
            </c:strRef>
          </c:tx>
          <c:invertIfNegative val="0"/>
          <c:cat>
            <c:strRef>
              <c:f>'T39'!$B$7:$B$20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'T39'!$K$7:$K$20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100D-4E4C-8F81-313B1468EE0E}"/>
            </c:ext>
          </c:extLst>
        </c:ser>
        <c:dLbls>
          <c:showLegendKey val="0"/>
          <c:showVal val="0"/>
          <c:showCatName val="0"/>
          <c:showSerName val="0"/>
          <c:showPercent val="0"/>
          <c:showBubbleSize val="0"/>
        </c:dLbls>
        <c:gapWidth val="150"/>
        <c:axId val="108745856"/>
        <c:axId val="108747392"/>
      </c:barChart>
      <c:catAx>
        <c:axId val="10874585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8747392"/>
        <c:crosses val="autoZero"/>
        <c:auto val="1"/>
        <c:lblAlgn val="ctr"/>
        <c:lblOffset val="100"/>
        <c:noMultiLvlLbl val="0"/>
      </c:catAx>
      <c:valAx>
        <c:axId val="108747392"/>
        <c:scaling>
          <c:orientation val="minMax"/>
          <c:max val="1"/>
        </c:scaling>
        <c:delete val="0"/>
        <c:axPos val="l"/>
        <c:majorGridlines/>
        <c:numFmt formatCode="0%" sourceLinked="1"/>
        <c:majorTickMark val="out"/>
        <c:minorTickMark val="none"/>
        <c:tickLblPos val="nextTo"/>
        <c:crossAx val="10874585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'T39'!$D$5</c:f>
              <c:strCache>
                <c:ptCount val="1"/>
              </c:strCache>
            </c:strRef>
          </c:tx>
          <c:invertIfNegative val="0"/>
          <c:cat>
            <c:strRef>
              <c:f>'T25'!$B$23:$B$24</c:f>
              <c:strCache>
                <c:ptCount val="2"/>
                <c:pt idx="0">
                  <c:v>Teacher</c:v>
                </c:pt>
                <c:pt idx="1">
                  <c:v>Classroom</c:v>
                </c:pt>
              </c:strCache>
            </c:strRef>
          </c:cat>
          <c:val>
            <c:numRef>
              <c:f>'T39'!$C$23:$C$24</c:f>
              <c:numCache>
                <c:formatCode>General</c:formatCode>
                <c:ptCount val="2"/>
              </c:numCache>
            </c:numRef>
          </c:val>
          <c:extLst>
            <c:ext xmlns:c16="http://schemas.microsoft.com/office/drawing/2014/chart" uri="{C3380CC4-5D6E-409C-BE32-E72D297353CC}">
              <c16:uniqueId val="{00000000-0A3E-47B7-8552-7776EAB42B33}"/>
            </c:ext>
          </c:extLst>
        </c:ser>
        <c:ser>
          <c:idx val="1"/>
          <c:order val="1"/>
          <c:tx>
            <c:strRef>
              <c:f>'T39'!$G$5</c:f>
              <c:strCache>
                <c:ptCount val="1"/>
              </c:strCache>
            </c:strRef>
          </c:tx>
          <c:invertIfNegative val="0"/>
          <c:cat>
            <c:strRef>
              <c:f>'T25'!$B$23:$B$24</c:f>
              <c:strCache>
                <c:ptCount val="2"/>
                <c:pt idx="0">
                  <c:v>Teacher</c:v>
                </c:pt>
                <c:pt idx="1">
                  <c:v>Classroom</c:v>
                </c:pt>
              </c:strCache>
            </c:strRef>
          </c:cat>
          <c:val>
            <c:numRef>
              <c:f>'T39'!$F$23:$F$24</c:f>
              <c:numCache>
                <c:formatCode>General</c:formatCode>
                <c:ptCount val="2"/>
              </c:numCache>
            </c:numRef>
          </c:val>
          <c:extLst>
            <c:ext xmlns:c16="http://schemas.microsoft.com/office/drawing/2014/chart" uri="{C3380CC4-5D6E-409C-BE32-E72D297353CC}">
              <c16:uniqueId val="{00000001-0A3E-47B7-8552-7776EAB42B33}"/>
            </c:ext>
          </c:extLst>
        </c:ser>
        <c:ser>
          <c:idx val="2"/>
          <c:order val="2"/>
          <c:tx>
            <c:strRef>
              <c:f>'T39'!$J$5</c:f>
              <c:strCache>
                <c:ptCount val="1"/>
              </c:strCache>
            </c:strRef>
          </c:tx>
          <c:invertIfNegative val="0"/>
          <c:cat>
            <c:strRef>
              <c:f>'T25'!$B$23:$B$24</c:f>
              <c:strCache>
                <c:ptCount val="2"/>
                <c:pt idx="0">
                  <c:v>Teacher</c:v>
                </c:pt>
                <c:pt idx="1">
                  <c:v>Classroom</c:v>
                </c:pt>
              </c:strCache>
            </c:strRef>
          </c:cat>
          <c:val>
            <c:numRef>
              <c:f>'T39'!$I$23:$I$24</c:f>
              <c:numCache>
                <c:formatCode>General</c:formatCode>
                <c:ptCount val="2"/>
              </c:numCache>
            </c:numRef>
          </c:val>
          <c:extLst>
            <c:ext xmlns:c16="http://schemas.microsoft.com/office/drawing/2014/chart" uri="{C3380CC4-5D6E-409C-BE32-E72D297353CC}">
              <c16:uniqueId val="{00000002-0A3E-47B7-8552-7776EAB42B33}"/>
            </c:ext>
          </c:extLst>
        </c:ser>
        <c:dLbls>
          <c:showLegendKey val="0"/>
          <c:showVal val="0"/>
          <c:showCatName val="0"/>
          <c:showSerName val="0"/>
          <c:showPercent val="0"/>
          <c:showBubbleSize val="0"/>
        </c:dLbls>
        <c:gapWidth val="150"/>
        <c:axId val="108766720"/>
        <c:axId val="108768256"/>
      </c:barChart>
      <c:catAx>
        <c:axId val="108766720"/>
        <c:scaling>
          <c:orientation val="minMax"/>
        </c:scaling>
        <c:delete val="0"/>
        <c:axPos val="b"/>
        <c:numFmt formatCode="General" sourceLinked="0"/>
        <c:majorTickMark val="out"/>
        <c:minorTickMark val="none"/>
        <c:tickLblPos val="nextTo"/>
        <c:crossAx val="108768256"/>
        <c:crosses val="autoZero"/>
        <c:auto val="1"/>
        <c:lblAlgn val="ctr"/>
        <c:lblOffset val="100"/>
        <c:noMultiLvlLbl val="0"/>
      </c:catAx>
      <c:valAx>
        <c:axId val="108768256"/>
        <c:scaling>
          <c:orientation val="minMax"/>
          <c:max val="7"/>
          <c:min val="0"/>
        </c:scaling>
        <c:delete val="0"/>
        <c:axPos val="l"/>
        <c:majorGridlines/>
        <c:numFmt formatCode="General" sourceLinked="1"/>
        <c:majorTickMark val="out"/>
        <c:minorTickMark val="none"/>
        <c:tickLblPos val="nextTo"/>
        <c:crossAx val="10876672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'T40'!$D$5</c:f>
              <c:strCache>
                <c:ptCount val="1"/>
              </c:strCache>
            </c:strRef>
          </c:tx>
          <c:invertIfNegative val="0"/>
          <c:cat>
            <c:strRef>
              <c:f>'T40'!$B$7:$B$20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'T40'!$E$7:$E$20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97E0-42C9-85E2-7FE72B0F8840}"/>
            </c:ext>
          </c:extLst>
        </c:ser>
        <c:ser>
          <c:idx val="1"/>
          <c:order val="1"/>
          <c:tx>
            <c:strRef>
              <c:f>'T40'!$G$5</c:f>
              <c:strCache>
                <c:ptCount val="1"/>
              </c:strCache>
            </c:strRef>
          </c:tx>
          <c:invertIfNegative val="0"/>
          <c:cat>
            <c:strRef>
              <c:f>'T40'!$B$7:$B$20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'T40'!$H$7:$H$20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97E0-42C9-85E2-7FE72B0F8840}"/>
            </c:ext>
          </c:extLst>
        </c:ser>
        <c:ser>
          <c:idx val="2"/>
          <c:order val="2"/>
          <c:tx>
            <c:strRef>
              <c:f>'T40'!$J$5</c:f>
              <c:strCache>
                <c:ptCount val="1"/>
              </c:strCache>
            </c:strRef>
          </c:tx>
          <c:invertIfNegative val="0"/>
          <c:cat>
            <c:strRef>
              <c:f>'T40'!$B$7:$B$20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'T40'!$K$7:$K$20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97E0-42C9-85E2-7FE72B0F8840}"/>
            </c:ext>
          </c:extLst>
        </c:ser>
        <c:dLbls>
          <c:showLegendKey val="0"/>
          <c:showVal val="0"/>
          <c:showCatName val="0"/>
          <c:showSerName val="0"/>
          <c:showPercent val="0"/>
          <c:showBubbleSize val="0"/>
        </c:dLbls>
        <c:gapWidth val="150"/>
        <c:axId val="108837120"/>
        <c:axId val="108838912"/>
      </c:barChart>
      <c:catAx>
        <c:axId val="10883712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08838912"/>
        <c:crosses val="autoZero"/>
        <c:auto val="1"/>
        <c:lblAlgn val="ctr"/>
        <c:lblOffset val="100"/>
        <c:noMultiLvlLbl val="0"/>
      </c:catAx>
      <c:valAx>
        <c:axId val="108838912"/>
        <c:scaling>
          <c:orientation val="minMax"/>
          <c:max val="1"/>
        </c:scaling>
        <c:delete val="0"/>
        <c:axPos val="l"/>
        <c:majorGridlines/>
        <c:numFmt formatCode="0%" sourceLinked="1"/>
        <c:majorTickMark val="out"/>
        <c:minorTickMark val="none"/>
        <c:tickLblPos val="nextTo"/>
        <c:crossAx val="10883712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'T40'!$D$5</c:f>
              <c:strCache>
                <c:ptCount val="1"/>
              </c:strCache>
            </c:strRef>
          </c:tx>
          <c:invertIfNegative val="0"/>
          <c:cat>
            <c:strRef>
              <c:f>'T25'!$B$23:$B$24</c:f>
              <c:strCache>
                <c:ptCount val="2"/>
                <c:pt idx="0">
                  <c:v>Teacher</c:v>
                </c:pt>
                <c:pt idx="1">
                  <c:v>Classroom</c:v>
                </c:pt>
              </c:strCache>
            </c:strRef>
          </c:cat>
          <c:val>
            <c:numRef>
              <c:f>'T40'!$C$23:$C$24</c:f>
              <c:numCache>
                <c:formatCode>General</c:formatCode>
                <c:ptCount val="2"/>
              </c:numCache>
            </c:numRef>
          </c:val>
          <c:extLst>
            <c:ext xmlns:c16="http://schemas.microsoft.com/office/drawing/2014/chart" uri="{C3380CC4-5D6E-409C-BE32-E72D297353CC}">
              <c16:uniqueId val="{00000000-D388-4A6D-A26D-EF8276DA2F66}"/>
            </c:ext>
          </c:extLst>
        </c:ser>
        <c:ser>
          <c:idx val="1"/>
          <c:order val="1"/>
          <c:tx>
            <c:strRef>
              <c:f>'T40'!$G$5</c:f>
              <c:strCache>
                <c:ptCount val="1"/>
              </c:strCache>
            </c:strRef>
          </c:tx>
          <c:invertIfNegative val="0"/>
          <c:cat>
            <c:strRef>
              <c:f>'T25'!$B$23:$B$24</c:f>
              <c:strCache>
                <c:ptCount val="2"/>
                <c:pt idx="0">
                  <c:v>Teacher</c:v>
                </c:pt>
                <c:pt idx="1">
                  <c:v>Classroom</c:v>
                </c:pt>
              </c:strCache>
            </c:strRef>
          </c:cat>
          <c:val>
            <c:numRef>
              <c:f>'T40'!$F$23:$F$24</c:f>
              <c:numCache>
                <c:formatCode>General</c:formatCode>
                <c:ptCount val="2"/>
              </c:numCache>
            </c:numRef>
          </c:val>
          <c:extLst>
            <c:ext xmlns:c16="http://schemas.microsoft.com/office/drawing/2014/chart" uri="{C3380CC4-5D6E-409C-BE32-E72D297353CC}">
              <c16:uniqueId val="{00000001-D388-4A6D-A26D-EF8276DA2F66}"/>
            </c:ext>
          </c:extLst>
        </c:ser>
        <c:ser>
          <c:idx val="2"/>
          <c:order val="2"/>
          <c:tx>
            <c:strRef>
              <c:f>'T40'!$J$5</c:f>
              <c:strCache>
                <c:ptCount val="1"/>
              </c:strCache>
            </c:strRef>
          </c:tx>
          <c:invertIfNegative val="0"/>
          <c:cat>
            <c:strRef>
              <c:f>'T25'!$B$23:$B$24</c:f>
              <c:strCache>
                <c:ptCount val="2"/>
                <c:pt idx="0">
                  <c:v>Teacher</c:v>
                </c:pt>
                <c:pt idx="1">
                  <c:v>Classroom</c:v>
                </c:pt>
              </c:strCache>
            </c:strRef>
          </c:cat>
          <c:val>
            <c:numRef>
              <c:f>'T40'!$I$23:$I$24</c:f>
              <c:numCache>
                <c:formatCode>General</c:formatCode>
                <c:ptCount val="2"/>
              </c:numCache>
            </c:numRef>
          </c:val>
          <c:extLst>
            <c:ext xmlns:c16="http://schemas.microsoft.com/office/drawing/2014/chart" uri="{C3380CC4-5D6E-409C-BE32-E72D297353CC}">
              <c16:uniqueId val="{00000002-D388-4A6D-A26D-EF8276DA2F66}"/>
            </c:ext>
          </c:extLst>
        </c:ser>
        <c:dLbls>
          <c:showLegendKey val="0"/>
          <c:showVal val="0"/>
          <c:showCatName val="0"/>
          <c:showSerName val="0"/>
          <c:showPercent val="0"/>
          <c:showBubbleSize val="0"/>
        </c:dLbls>
        <c:gapWidth val="150"/>
        <c:axId val="93731456"/>
        <c:axId val="93741440"/>
      </c:barChart>
      <c:catAx>
        <c:axId val="93731456"/>
        <c:scaling>
          <c:orientation val="minMax"/>
        </c:scaling>
        <c:delete val="0"/>
        <c:axPos val="b"/>
        <c:numFmt formatCode="General" sourceLinked="0"/>
        <c:majorTickMark val="out"/>
        <c:minorTickMark val="none"/>
        <c:tickLblPos val="nextTo"/>
        <c:crossAx val="93741440"/>
        <c:crosses val="autoZero"/>
        <c:auto val="1"/>
        <c:lblAlgn val="ctr"/>
        <c:lblOffset val="100"/>
        <c:noMultiLvlLbl val="0"/>
      </c:catAx>
      <c:valAx>
        <c:axId val="93741440"/>
        <c:scaling>
          <c:orientation val="minMax"/>
          <c:max val="7"/>
          <c:min val="0"/>
        </c:scaling>
        <c:delete val="0"/>
        <c:axPos val="l"/>
        <c:majorGridlines/>
        <c:numFmt formatCode="General" sourceLinked="1"/>
        <c:majorTickMark val="out"/>
        <c:minorTickMark val="none"/>
        <c:tickLblPos val="nextTo"/>
        <c:crossAx val="9373145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Number of Red Flags Observed</a:t>
            </a:r>
          </a:p>
        </c:rich>
      </c:tx>
      <c:overlay val="0"/>
    </c:title>
    <c:autoTitleDeleted val="0"/>
    <c:plotArea>
      <c:layout/>
      <c:barChart>
        <c:barDir val="col"/>
        <c:grouping val="clustered"/>
        <c:varyColors val="0"/>
        <c:ser>
          <c:idx val="0"/>
          <c:order val="0"/>
          <c:tx>
            <c:strRef>
              <c:f>'T2'!$D$5</c:f>
              <c:strCache>
                <c:ptCount val="1"/>
                <c:pt idx="0">
                  <c:v> </c:v>
                </c:pt>
              </c:strCache>
            </c:strRef>
          </c:tx>
          <c:invertIfNegative val="0"/>
          <c:cat>
            <c:strRef>
              <c:f>'T1'!$B$23:$B$24</c:f>
              <c:strCache>
                <c:ptCount val="2"/>
                <c:pt idx="0">
                  <c:v>Teacher</c:v>
                </c:pt>
                <c:pt idx="1">
                  <c:v>Classroom</c:v>
                </c:pt>
              </c:strCache>
            </c:strRef>
          </c:cat>
          <c:val>
            <c:numRef>
              <c:f>'T2'!$C$23:$C$24</c:f>
              <c:numCache>
                <c:formatCode>General</c:formatCode>
                <c:ptCount val="2"/>
              </c:numCache>
            </c:numRef>
          </c:val>
          <c:extLst>
            <c:ext xmlns:c16="http://schemas.microsoft.com/office/drawing/2014/chart" uri="{C3380CC4-5D6E-409C-BE32-E72D297353CC}">
              <c16:uniqueId val="{00000000-7C24-4A77-B2B4-C522E68C29A2}"/>
            </c:ext>
          </c:extLst>
        </c:ser>
        <c:ser>
          <c:idx val="1"/>
          <c:order val="1"/>
          <c:tx>
            <c:strRef>
              <c:f>'T2'!$G$5</c:f>
              <c:strCache>
                <c:ptCount val="1"/>
                <c:pt idx="0">
                  <c:v> </c:v>
                </c:pt>
              </c:strCache>
            </c:strRef>
          </c:tx>
          <c:invertIfNegative val="0"/>
          <c:cat>
            <c:strRef>
              <c:f>'T1'!$B$23:$B$24</c:f>
              <c:strCache>
                <c:ptCount val="2"/>
                <c:pt idx="0">
                  <c:v>Teacher</c:v>
                </c:pt>
                <c:pt idx="1">
                  <c:v>Classroom</c:v>
                </c:pt>
              </c:strCache>
            </c:strRef>
          </c:cat>
          <c:val>
            <c:numRef>
              <c:f>'T2'!$F$23:$F$24</c:f>
              <c:numCache>
                <c:formatCode>General</c:formatCode>
                <c:ptCount val="2"/>
              </c:numCache>
            </c:numRef>
          </c:val>
          <c:extLst>
            <c:ext xmlns:c16="http://schemas.microsoft.com/office/drawing/2014/chart" uri="{C3380CC4-5D6E-409C-BE32-E72D297353CC}">
              <c16:uniqueId val="{00000001-7C24-4A77-B2B4-C522E68C29A2}"/>
            </c:ext>
          </c:extLst>
        </c:ser>
        <c:ser>
          <c:idx val="2"/>
          <c:order val="2"/>
          <c:tx>
            <c:strRef>
              <c:f>'T2'!$J$5</c:f>
              <c:strCache>
                <c:ptCount val="1"/>
                <c:pt idx="0">
                  <c:v> </c:v>
                </c:pt>
              </c:strCache>
            </c:strRef>
          </c:tx>
          <c:invertIfNegative val="0"/>
          <c:cat>
            <c:strRef>
              <c:f>'T1'!$B$23:$B$24</c:f>
              <c:strCache>
                <c:ptCount val="2"/>
                <c:pt idx="0">
                  <c:v>Teacher</c:v>
                </c:pt>
                <c:pt idx="1">
                  <c:v>Classroom</c:v>
                </c:pt>
              </c:strCache>
            </c:strRef>
          </c:cat>
          <c:val>
            <c:numRef>
              <c:f>'T2'!$I$23:$I$24</c:f>
              <c:numCache>
                <c:formatCode>General</c:formatCode>
                <c:ptCount val="2"/>
              </c:numCache>
            </c:numRef>
          </c:val>
          <c:extLst>
            <c:ext xmlns:c16="http://schemas.microsoft.com/office/drawing/2014/chart" uri="{C3380CC4-5D6E-409C-BE32-E72D297353CC}">
              <c16:uniqueId val="{00000002-7C24-4A77-B2B4-C522E68C29A2}"/>
            </c:ext>
          </c:extLst>
        </c:ser>
        <c:dLbls>
          <c:showLegendKey val="0"/>
          <c:showVal val="0"/>
          <c:showCatName val="0"/>
          <c:showSerName val="0"/>
          <c:showPercent val="0"/>
          <c:showBubbleSize val="0"/>
        </c:dLbls>
        <c:gapWidth val="150"/>
        <c:axId val="99296000"/>
        <c:axId val="99297536"/>
      </c:barChart>
      <c:catAx>
        <c:axId val="99296000"/>
        <c:scaling>
          <c:orientation val="minMax"/>
        </c:scaling>
        <c:delete val="0"/>
        <c:axPos val="b"/>
        <c:numFmt formatCode="General" sourceLinked="0"/>
        <c:majorTickMark val="out"/>
        <c:minorTickMark val="none"/>
        <c:tickLblPos val="nextTo"/>
        <c:crossAx val="99297536"/>
        <c:crosses val="autoZero"/>
        <c:auto val="1"/>
        <c:lblAlgn val="ctr"/>
        <c:lblOffset val="100"/>
        <c:noMultiLvlLbl val="0"/>
      </c:catAx>
      <c:valAx>
        <c:axId val="99297536"/>
        <c:scaling>
          <c:orientation val="minMax"/>
          <c:max val="7"/>
          <c:min val="0"/>
        </c:scaling>
        <c:delete val="0"/>
        <c:axPos val="l"/>
        <c:majorGridlines/>
        <c:numFmt formatCode="General" sourceLinked="1"/>
        <c:majorTickMark val="out"/>
        <c:minorTickMark val="none"/>
        <c:tickLblPos val="nextTo"/>
        <c:crossAx val="9929600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chart" Target="../charts/chart83.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11</xdr:col>
      <xdr:colOff>222249</xdr:colOff>
      <xdr:row>10</xdr:row>
      <xdr:rowOff>95251</xdr:rowOff>
    </xdr:from>
    <xdr:to>
      <xdr:col>16</xdr:col>
      <xdr:colOff>21166</xdr:colOff>
      <xdr:row>12</xdr:row>
      <xdr:rowOff>63500</xdr:rowOff>
    </xdr:to>
    <xdr:sp macro="" textlink="">
      <xdr:nvSpPr>
        <xdr:cNvPr id="10" name="TextBox 9"/>
        <xdr:cNvSpPr txBox="1"/>
      </xdr:nvSpPr>
      <xdr:spPr>
        <a:xfrm>
          <a:off x="11482916" y="709084"/>
          <a:ext cx="2846917" cy="32808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a:solidFill>
                <a:schemeClr val="tx2"/>
              </a:solidFill>
            </a:rPr>
            <a:t>2.</a:t>
          </a:r>
          <a:r>
            <a:rPr lang="en-US" sz="1400" baseline="0">
              <a:solidFill>
                <a:schemeClr val="tx2"/>
              </a:solidFill>
            </a:rPr>
            <a:t> Enter the date of the TPITOS </a:t>
          </a:r>
          <a:endParaRPr lang="en-US" sz="1400">
            <a:solidFill>
              <a:schemeClr val="tx2"/>
            </a:solidFill>
          </a:endParaRPr>
        </a:p>
      </xdr:txBody>
    </xdr:sp>
    <xdr:clientData/>
  </xdr:twoCellAnchor>
  <xdr:twoCellAnchor>
    <xdr:from>
      <xdr:col>11</xdr:col>
      <xdr:colOff>209549</xdr:colOff>
      <xdr:row>7</xdr:row>
      <xdr:rowOff>74083</xdr:rowOff>
    </xdr:from>
    <xdr:to>
      <xdr:col>19</xdr:col>
      <xdr:colOff>455083</xdr:colOff>
      <xdr:row>10</xdr:row>
      <xdr:rowOff>10584</xdr:rowOff>
    </xdr:to>
    <xdr:sp macro="" textlink="">
      <xdr:nvSpPr>
        <xdr:cNvPr id="11" name="TextBox 10"/>
        <xdr:cNvSpPr txBox="1"/>
      </xdr:nvSpPr>
      <xdr:spPr>
        <a:xfrm>
          <a:off x="11470216" y="74083"/>
          <a:ext cx="5293784" cy="55033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a:solidFill>
                <a:schemeClr val="tx2"/>
              </a:solidFill>
            </a:rPr>
            <a:t>1. Enter the teacher and classroom</a:t>
          </a:r>
          <a:r>
            <a:rPr lang="en-US" sz="1400" baseline="0">
              <a:solidFill>
                <a:schemeClr val="tx2"/>
              </a:solidFill>
            </a:rPr>
            <a:t> ID (ex: Jane-Class 1)</a:t>
          </a:r>
          <a:r>
            <a:rPr lang="en-US" sz="1400" u="none" baseline="0">
              <a:solidFill>
                <a:schemeClr val="tx2"/>
              </a:solidFill>
            </a:rPr>
            <a:t> and </a:t>
          </a:r>
          <a:r>
            <a:rPr lang="en-US" sz="1400" baseline="0">
              <a:solidFill>
                <a:schemeClr val="tx2"/>
              </a:solidFill>
            </a:rPr>
            <a:t>program name/ID</a:t>
          </a:r>
          <a:endParaRPr lang="en-US" sz="1400">
            <a:solidFill>
              <a:schemeClr val="tx2"/>
            </a:solidFill>
          </a:endParaRPr>
        </a:p>
      </xdr:txBody>
    </xdr:sp>
    <xdr:clientData/>
  </xdr:twoCellAnchor>
  <xdr:twoCellAnchor>
    <xdr:from>
      <xdr:col>11</xdr:col>
      <xdr:colOff>201080</xdr:colOff>
      <xdr:row>13</xdr:row>
      <xdr:rowOff>1055</xdr:rowOff>
    </xdr:from>
    <xdr:to>
      <xdr:col>21</xdr:col>
      <xdr:colOff>169334</xdr:colOff>
      <xdr:row>19</xdr:row>
      <xdr:rowOff>74083</xdr:rowOff>
    </xdr:to>
    <xdr:sp macro="" textlink="">
      <xdr:nvSpPr>
        <xdr:cNvPr id="12" name="TextBox 11"/>
        <xdr:cNvSpPr txBox="1"/>
      </xdr:nvSpPr>
      <xdr:spPr>
        <a:xfrm>
          <a:off x="12932830" y="1144055"/>
          <a:ext cx="6371170" cy="1470028"/>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a:solidFill>
                <a:schemeClr val="tx2"/>
              </a:solidFill>
            </a:rPr>
            <a:t>3. Enter the number of YES and NO</a:t>
          </a:r>
          <a:r>
            <a:rPr lang="en-US" sz="1400" baseline="0">
              <a:solidFill>
                <a:schemeClr val="tx2"/>
              </a:solidFill>
            </a:rPr>
            <a:t> responses for each item. If you add the number of YES and number of NO scores, the sum should equal the number of indicators for that item unless you have scored an indicator N/A .  If the score is N/A for an indicator, do not count it as a YES or NO response. </a:t>
          </a:r>
        </a:p>
        <a:p>
          <a:r>
            <a:rPr lang="en-US" sz="1400" baseline="0">
              <a:solidFill>
                <a:schemeClr val="tx2"/>
              </a:solidFill>
            </a:rPr>
            <a:t>*If a TPITOS is not administered, do not enter any data into the columns. Do not enter "0".</a:t>
          </a:r>
          <a:endParaRPr lang="en-US" sz="1400">
            <a:solidFill>
              <a:schemeClr val="tx2"/>
            </a:solidFill>
          </a:endParaRPr>
        </a:p>
      </xdr:txBody>
    </xdr:sp>
    <xdr:clientData/>
  </xdr:twoCellAnchor>
  <xdr:twoCellAnchor>
    <xdr:from>
      <xdr:col>11</xdr:col>
      <xdr:colOff>106889</xdr:colOff>
      <xdr:row>28</xdr:row>
      <xdr:rowOff>33866</xdr:rowOff>
    </xdr:from>
    <xdr:to>
      <xdr:col>20</xdr:col>
      <xdr:colOff>539750</xdr:colOff>
      <xdr:row>31</xdr:row>
      <xdr:rowOff>21167</xdr:rowOff>
    </xdr:to>
    <xdr:sp macro="" textlink="">
      <xdr:nvSpPr>
        <xdr:cNvPr id="21" name="TextBox 20"/>
        <xdr:cNvSpPr txBox="1"/>
      </xdr:nvSpPr>
      <xdr:spPr>
        <a:xfrm>
          <a:off x="12823822" y="5071533"/>
          <a:ext cx="6113995" cy="55456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a:solidFill>
                <a:schemeClr val="tx2"/>
              </a:solidFill>
            </a:rPr>
            <a:t>4.</a:t>
          </a:r>
          <a:r>
            <a:rPr lang="en-US" sz="1400" baseline="0">
              <a:solidFill>
                <a:schemeClr val="tx2"/>
              </a:solidFill>
            </a:rPr>
            <a:t> Enter the number of YES responses for Red Flags and total # of possible Red Flags for the teacher and the classroom. The sum should always be 11.</a:t>
          </a:r>
          <a:endParaRPr lang="en-US" sz="1100" b="1" i="0" u="none" strike="noStrike" baseline="0">
            <a:solidFill>
              <a:schemeClr val="dk1"/>
            </a:solidFill>
            <a:effectLst/>
            <a:latin typeface="+mn-lt"/>
            <a:ea typeface="+mn-ea"/>
            <a:cs typeface="+mn-cs"/>
          </a:endParaRPr>
        </a:p>
        <a:p>
          <a:endParaRPr lang="en-US" sz="1400">
            <a:solidFill>
              <a:schemeClr val="tx2"/>
            </a:solidFill>
          </a:endParaRPr>
        </a:p>
      </xdr:txBody>
    </xdr:sp>
    <xdr:clientData/>
  </xdr:twoCellAnchor>
  <xdr:twoCellAnchor>
    <xdr:from>
      <xdr:col>10</xdr:col>
      <xdr:colOff>275166</xdr:colOff>
      <xdr:row>11</xdr:row>
      <xdr:rowOff>84667</xdr:rowOff>
    </xdr:from>
    <xdr:to>
      <xdr:col>11</xdr:col>
      <xdr:colOff>222250</xdr:colOff>
      <xdr:row>11</xdr:row>
      <xdr:rowOff>84667</xdr:rowOff>
    </xdr:to>
    <xdr:cxnSp macro="">
      <xdr:nvCxnSpPr>
        <xdr:cNvPr id="29" name="Straight Arrow Connector 28"/>
        <xdr:cNvCxnSpPr/>
      </xdr:nvCxnSpPr>
      <xdr:spPr>
        <a:xfrm flipH="1">
          <a:off x="10742083" y="878417"/>
          <a:ext cx="783167" cy="0"/>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656167</xdr:colOff>
      <xdr:row>14</xdr:row>
      <xdr:rowOff>116416</xdr:rowOff>
    </xdr:from>
    <xdr:to>
      <xdr:col>11</xdr:col>
      <xdr:colOff>201084</xdr:colOff>
      <xdr:row>14</xdr:row>
      <xdr:rowOff>116418</xdr:rowOff>
    </xdr:to>
    <xdr:cxnSp macro="">
      <xdr:nvCxnSpPr>
        <xdr:cNvPr id="34" name="Straight Arrow Connector 33"/>
        <xdr:cNvCxnSpPr/>
      </xdr:nvCxnSpPr>
      <xdr:spPr>
        <a:xfrm flipH="1" flipV="1">
          <a:off x="10276417" y="1471083"/>
          <a:ext cx="1227667" cy="2"/>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550334</xdr:colOff>
      <xdr:row>7</xdr:row>
      <xdr:rowOff>211668</xdr:rowOff>
    </xdr:from>
    <xdr:to>
      <xdr:col>11</xdr:col>
      <xdr:colOff>222250</xdr:colOff>
      <xdr:row>7</xdr:row>
      <xdr:rowOff>211668</xdr:rowOff>
    </xdr:to>
    <xdr:cxnSp macro="">
      <xdr:nvCxnSpPr>
        <xdr:cNvPr id="28" name="Straight Arrow Connector 27"/>
        <xdr:cNvCxnSpPr/>
      </xdr:nvCxnSpPr>
      <xdr:spPr>
        <a:xfrm flipH="1">
          <a:off x="5831417" y="211668"/>
          <a:ext cx="5693833" cy="0"/>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74083</xdr:colOff>
      <xdr:row>34</xdr:row>
      <xdr:rowOff>9523</xdr:rowOff>
    </xdr:from>
    <xdr:to>
      <xdr:col>11</xdr:col>
      <xdr:colOff>5292</xdr:colOff>
      <xdr:row>64</xdr:row>
      <xdr:rowOff>127000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66</xdr:row>
      <xdr:rowOff>0</xdr:rowOff>
    </xdr:from>
    <xdr:to>
      <xdr:col>2</xdr:col>
      <xdr:colOff>482599</xdr:colOff>
      <xdr:row>85</xdr:row>
      <xdr:rowOff>21166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116417</xdr:colOff>
      <xdr:row>37</xdr:row>
      <xdr:rowOff>84666</xdr:rowOff>
    </xdr:from>
    <xdr:to>
      <xdr:col>16</xdr:col>
      <xdr:colOff>486834</xdr:colOff>
      <xdr:row>41</xdr:row>
      <xdr:rowOff>67733</xdr:rowOff>
    </xdr:to>
    <xdr:sp macro="" textlink="">
      <xdr:nvSpPr>
        <xdr:cNvPr id="16" name="TextBox 15"/>
        <xdr:cNvSpPr txBox="1"/>
      </xdr:nvSpPr>
      <xdr:spPr>
        <a:xfrm>
          <a:off x="13906500" y="7249583"/>
          <a:ext cx="2370667" cy="702733"/>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C00000"/>
              </a:solidFill>
            </a:rPr>
            <a:t>Please be aware that there are tabs to enter data for individual teachers</a:t>
          </a:r>
          <a:r>
            <a:rPr lang="en-US" sz="1100" baseline="0">
              <a:solidFill>
                <a:srgbClr val="C00000"/>
              </a:solidFill>
            </a:rPr>
            <a:t> as well as tabs for summary graphs.</a:t>
          </a:r>
          <a:endParaRPr lang="en-US" sz="1100">
            <a:solidFill>
              <a:srgbClr val="C00000"/>
            </a:solidFill>
          </a:endParaRPr>
        </a:p>
      </xdr:txBody>
    </xdr:sp>
    <xdr:clientData/>
  </xdr:twoCellAnchor>
  <xdr:twoCellAnchor>
    <xdr:from>
      <xdr:col>11</xdr:col>
      <xdr:colOff>317500</xdr:colOff>
      <xdr:row>38</xdr:row>
      <xdr:rowOff>74084</xdr:rowOff>
    </xdr:from>
    <xdr:to>
      <xdr:col>13</xdr:col>
      <xdr:colOff>117477</xdr:colOff>
      <xdr:row>45</xdr:row>
      <xdr:rowOff>31750</xdr:rowOff>
    </xdr:to>
    <xdr:cxnSp macro="">
      <xdr:nvCxnSpPr>
        <xdr:cNvPr id="17" name="Straight Arrow Connector 16"/>
        <xdr:cNvCxnSpPr/>
      </xdr:nvCxnSpPr>
      <xdr:spPr>
        <a:xfrm flipH="1">
          <a:off x="13059833" y="7418917"/>
          <a:ext cx="847727" cy="1217083"/>
        </a:xfrm>
        <a:prstGeom prst="straightConnector1">
          <a:avLst/>
        </a:prstGeom>
        <a:ln>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433917</xdr:colOff>
      <xdr:row>41</xdr:row>
      <xdr:rowOff>42334</xdr:rowOff>
    </xdr:from>
    <xdr:to>
      <xdr:col>13</xdr:col>
      <xdr:colOff>158750</xdr:colOff>
      <xdr:row>44</xdr:row>
      <xdr:rowOff>13759</xdr:rowOff>
    </xdr:to>
    <xdr:cxnSp macro="">
      <xdr:nvCxnSpPr>
        <xdr:cNvPr id="18" name="Straight Arrow Connector 17"/>
        <xdr:cNvCxnSpPr/>
      </xdr:nvCxnSpPr>
      <xdr:spPr>
        <a:xfrm flipH="1">
          <a:off x="13663084" y="7926917"/>
          <a:ext cx="285749" cy="511175"/>
        </a:xfrm>
        <a:prstGeom prst="straightConnector1">
          <a:avLst/>
        </a:prstGeom>
        <a:ln>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105834</xdr:colOff>
      <xdr:row>31</xdr:row>
      <xdr:rowOff>211667</xdr:rowOff>
    </xdr:from>
    <xdr:to>
      <xdr:col>20</xdr:col>
      <xdr:colOff>538695</xdr:colOff>
      <xdr:row>34</xdr:row>
      <xdr:rowOff>114299</xdr:rowOff>
    </xdr:to>
    <xdr:sp macro="" textlink="">
      <xdr:nvSpPr>
        <xdr:cNvPr id="19" name="TextBox 18"/>
        <xdr:cNvSpPr txBox="1"/>
      </xdr:nvSpPr>
      <xdr:spPr>
        <a:xfrm>
          <a:off x="12848167" y="6180667"/>
          <a:ext cx="6147861" cy="558799"/>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a:solidFill>
                <a:schemeClr val="tx2"/>
              </a:solidFill>
            </a:rPr>
            <a:t>5. This title will auto</a:t>
          </a:r>
          <a:r>
            <a:rPr lang="en-US" sz="1400" baseline="0">
              <a:solidFill>
                <a:schemeClr val="tx2"/>
              </a:solidFill>
            </a:rPr>
            <a:t>populate with the Teacher/Classroom ID you enter at the top of the page. The graphs will autopopulate as well.</a:t>
          </a:r>
          <a:endParaRPr lang="en-US" sz="1100" b="1" i="0" u="none" strike="noStrike" baseline="0">
            <a:solidFill>
              <a:schemeClr val="dk1"/>
            </a:solidFill>
            <a:effectLst/>
            <a:latin typeface="+mn-lt"/>
            <a:ea typeface="+mn-ea"/>
            <a:cs typeface="+mn-cs"/>
          </a:endParaRPr>
        </a:p>
        <a:p>
          <a:endParaRPr lang="en-US" sz="1400">
            <a:solidFill>
              <a:schemeClr val="tx2"/>
            </a:solidFill>
          </a:endParaRPr>
        </a:p>
      </xdr:txBody>
    </xdr:sp>
    <xdr:clientData/>
  </xdr:twoCellAnchor>
  <xdr:twoCellAnchor>
    <xdr:from>
      <xdr:col>9</xdr:col>
      <xdr:colOff>635001</xdr:colOff>
      <xdr:row>32</xdr:row>
      <xdr:rowOff>126999</xdr:rowOff>
    </xdr:from>
    <xdr:to>
      <xdr:col>11</xdr:col>
      <xdr:colOff>110065</xdr:colOff>
      <xdr:row>32</xdr:row>
      <xdr:rowOff>126999</xdr:rowOff>
    </xdr:to>
    <xdr:cxnSp macro="">
      <xdr:nvCxnSpPr>
        <xdr:cNvPr id="20" name="Straight Arrow Connector 19"/>
        <xdr:cNvCxnSpPr/>
      </xdr:nvCxnSpPr>
      <xdr:spPr>
        <a:xfrm flipH="1">
          <a:off x="11631084" y="6339416"/>
          <a:ext cx="1221314" cy="0"/>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634999</xdr:colOff>
      <xdr:row>29</xdr:row>
      <xdr:rowOff>110067</xdr:rowOff>
    </xdr:from>
    <xdr:to>
      <xdr:col>11</xdr:col>
      <xdr:colOff>110063</xdr:colOff>
      <xdr:row>29</xdr:row>
      <xdr:rowOff>110067</xdr:rowOff>
    </xdr:to>
    <xdr:cxnSp macro="">
      <xdr:nvCxnSpPr>
        <xdr:cNvPr id="22" name="Straight Arrow Connector 21"/>
        <xdr:cNvCxnSpPr/>
      </xdr:nvCxnSpPr>
      <xdr:spPr>
        <a:xfrm flipH="1">
          <a:off x="11616266" y="5342467"/>
          <a:ext cx="1210730" cy="0"/>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59</xdr:row>
      <xdr:rowOff>0</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22</xdr:row>
      <xdr:rowOff>85723</xdr:rowOff>
    </xdr:from>
    <xdr:to>
      <xdr:col>13</xdr:col>
      <xdr:colOff>0</xdr:colOff>
      <xdr:row>80</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85725</xdr:colOff>
      <xdr:row>3</xdr:row>
      <xdr:rowOff>0</xdr:rowOff>
    </xdr:from>
    <xdr:to>
      <xdr:col>2</xdr:col>
      <xdr:colOff>390525</xdr:colOff>
      <xdr:row>21</xdr:row>
      <xdr:rowOff>19050</xdr:rowOff>
    </xdr:to>
    <mc:AlternateContent xmlns:mc="http://schemas.openxmlformats.org/markup-compatibility/2006" xmlns:a14="http://schemas.microsoft.com/office/drawing/2010/main">
      <mc:Choice Requires="a14">
        <xdr:graphicFrame macro="">
          <xdr:nvGraphicFramePr>
            <xdr:cNvPr id="3" name="Teacher ID"/>
            <xdr:cNvGraphicFramePr/>
          </xdr:nvGraphicFramePr>
          <xdr:xfrm>
            <a:off x="0" y="0"/>
            <a:ext cx="0" cy="0"/>
          </xdr:xfrm>
          <a:graphic>
            <a:graphicData uri="http://schemas.microsoft.com/office/drawing/2010/slicer">
              <sle:slicer xmlns:sle="http://schemas.microsoft.com/office/drawing/2010/slicer" name="Teacher ID"/>
            </a:graphicData>
          </a:graphic>
        </xdr:graphicFrame>
      </mc:Choice>
      <mc:Fallback xmlns="">
        <xdr:sp macro="" textlink="">
          <xdr:nvSpPr>
            <xdr:cNvPr id="0" name=""/>
            <xdr:cNvSpPr>
              <a:spLocks noTextEdit="1"/>
            </xdr:cNvSpPr>
          </xdr:nvSpPr>
          <xdr:spPr>
            <a:xfrm>
              <a:off x="85725" y="17430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0</xdr:colOff>
      <xdr:row>3</xdr:row>
      <xdr:rowOff>0</xdr:rowOff>
    </xdr:from>
    <xdr:to>
      <xdr:col>6</xdr:col>
      <xdr:colOff>257175</xdr:colOff>
      <xdr:row>11</xdr:row>
      <xdr:rowOff>9525</xdr:rowOff>
    </xdr:to>
    <mc:AlternateContent xmlns:mc="http://schemas.openxmlformats.org/markup-compatibility/2006" xmlns:a14="http://schemas.microsoft.com/office/drawing/2010/main">
      <mc:Choice Requires="a14">
        <xdr:graphicFrame macro="">
          <xdr:nvGraphicFramePr>
            <xdr:cNvPr id="4" name="Date"/>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2047875" y="17430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3</xdr:col>
      <xdr:colOff>9526</xdr:colOff>
      <xdr:row>11</xdr:row>
      <xdr:rowOff>114301</xdr:rowOff>
    </xdr:from>
    <xdr:to>
      <xdr:col>6</xdr:col>
      <xdr:colOff>209551</xdr:colOff>
      <xdr:row>20</xdr:row>
      <xdr:rowOff>161925</xdr:rowOff>
    </xdr:to>
    <xdr:sp macro="" textlink="">
      <xdr:nvSpPr>
        <xdr:cNvPr id="7" name="TextBox 6"/>
        <xdr:cNvSpPr txBox="1"/>
      </xdr:nvSpPr>
      <xdr:spPr>
        <a:xfrm>
          <a:off x="2057401" y="2400301"/>
          <a:ext cx="1771650" cy="167639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en-US" sz="2400" b="1" i="1">
              <a:solidFill>
                <a:schemeClr val="accent2">
                  <a:lumMod val="75000"/>
                </a:schemeClr>
              </a:solidFill>
            </a:rPr>
            <a:t>Don't forget to REFRESH!</a:t>
          </a:r>
        </a:p>
        <a:p>
          <a:pPr algn="ctr"/>
          <a:r>
            <a:rPr lang="en-US" sz="1200" b="0" i="1">
              <a:solidFill>
                <a:schemeClr val="accent2">
                  <a:lumMod val="75000"/>
                </a:schemeClr>
              </a:solidFill>
            </a:rPr>
            <a:t>At the top of your screen, click on "Data" and then click on</a:t>
          </a:r>
          <a:r>
            <a:rPr lang="en-US" sz="1200" b="0" i="1" baseline="0">
              <a:solidFill>
                <a:schemeClr val="accent2">
                  <a:lumMod val="75000"/>
                </a:schemeClr>
              </a:solidFill>
            </a:rPr>
            <a:t> "Refresh All"</a:t>
          </a:r>
          <a:endParaRPr lang="en-US" sz="1200" b="0" i="1">
            <a:solidFill>
              <a:schemeClr val="accent2">
                <a:lumMod val="75000"/>
              </a:schemeClr>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59</xdr:row>
      <xdr:rowOff>0</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74084</xdr:colOff>
      <xdr:row>27</xdr:row>
      <xdr:rowOff>10583</xdr:rowOff>
    </xdr:from>
    <xdr:to>
      <xdr:col>10</xdr:col>
      <xdr:colOff>878417</xdr:colOff>
      <xdr:row>57</xdr:row>
      <xdr:rowOff>169332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2</xdr:row>
      <xdr:rowOff>171449</xdr:rowOff>
    </xdr:from>
    <xdr:to>
      <xdr:col>2</xdr:col>
      <xdr:colOff>571500</xdr:colOff>
      <xdr:row>20</xdr:row>
      <xdr:rowOff>142874</xdr:rowOff>
    </xdr:to>
    <mc:AlternateContent xmlns:mc="http://schemas.openxmlformats.org/markup-compatibility/2006" xmlns:a14="http://schemas.microsoft.com/office/drawing/2010/main">
      <mc:Choice Requires="a14">
        <xdr:graphicFrame macro="">
          <xdr:nvGraphicFramePr>
            <xdr:cNvPr id="2" name="Teacher ID 1"/>
            <xdr:cNvGraphicFramePr/>
          </xdr:nvGraphicFramePr>
          <xdr:xfrm>
            <a:off x="0" y="0"/>
            <a:ext cx="0" cy="0"/>
          </xdr:xfrm>
          <a:graphic>
            <a:graphicData uri="http://schemas.microsoft.com/office/drawing/2010/slicer">
              <sle:slicer xmlns:sle="http://schemas.microsoft.com/office/drawing/2010/slicer" name="Teacher ID 1"/>
            </a:graphicData>
          </a:graphic>
        </xdr:graphicFrame>
      </mc:Choice>
      <mc:Fallback xmlns="">
        <xdr:sp macro="" textlink="">
          <xdr:nvSpPr>
            <xdr:cNvPr id="0" name=""/>
            <xdr:cNvSpPr>
              <a:spLocks noTextEdit="1"/>
            </xdr:cNvSpPr>
          </xdr:nvSpPr>
          <xdr:spPr>
            <a:xfrm>
              <a:off x="114300" y="17049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0</xdr:colOff>
      <xdr:row>3</xdr:row>
      <xdr:rowOff>0</xdr:rowOff>
    </xdr:from>
    <xdr:to>
      <xdr:col>5</xdr:col>
      <xdr:colOff>457200</xdr:colOff>
      <xdr:row>10</xdr:row>
      <xdr:rowOff>171450</xdr:rowOff>
    </xdr:to>
    <mc:AlternateContent xmlns:mc="http://schemas.openxmlformats.org/markup-compatibility/2006" xmlns:a14="http://schemas.microsoft.com/office/drawing/2010/main">
      <mc:Choice Requires="a14">
        <xdr:graphicFrame macro="">
          <xdr:nvGraphicFramePr>
            <xdr:cNvPr id="3" name="Date 1"/>
            <xdr:cNvGraphicFramePr/>
          </xdr:nvGraphicFramePr>
          <xdr:xfrm>
            <a:off x="0" y="0"/>
            <a:ext cx="0" cy="0"/>
          </xdr:xfrm>
          <a:graphic>
            <a:graphicData uri="http://schemas.microsoft.com/office/drawing/2010/slicer">
              <sle:slicer xmlns:sle="http://schemas.microsoft.com/office/drawing/2010/slicer" name="Date 1"/>
            </a:graphicData>
          </a:graphic>
        </xdr:graphicFrame>
      </mc:Choice>
      <mc:Fallback xmlns="">
        <xdr:sp macro="" textlink="">
          <xdr:nvSpPr>
            <xdr:cNvPr id="0" name=""/>
            <xdr:cNvSpPr>
              <a:spLocks noTextEdit="1"/>
            </xdr:cNvSpPr>
          </xdr:nvSpPr>
          <xdr:spPr>
            <a:xfrm>
              <a:off x="2057400" y="17145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1</xdr:col>
      <xdr:colOff>19051</xdr:colOff>
      <xdr:row>22</xdr:row>
      <xdr:rowOff>142875</xdr:rowOff>
    </xdr:from>
    <xdr:to>
      <xdr:col>10</xdr:col>
      <xdr:colOff>19051</xdr:colOff>
      <xdr:row>47</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676276</xdr:colOff>
      <xdr:row>11</xdr:row>
      <xdr:rowOff>161925</xdr:rowOff>
    </xdr:from>
    <xdr:to>
      <xdr:col>5</xdr:col>
      <xdr:colOff>466726</xdr:colOff>
      <xdr:row>20</xdr:row>
      <xdr:rowOff>114299</xdr:rowOff>
    </xdr:to>
    <xdr:sp macro="" textlink="">
      <xdr:nvSpPr>
        <xdr:cNvPr id="7" name="TextBox 6"/>
        <xdr:cNvSpPr txBox="1"/>
      </xdr:nvSpPr>
      <xdr:spPr>
        <a:xfrm>
          <a:off x="2047876" y="2438400"/>
          <a:ext cx="1847850" cy="158114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en-US" sz="2400" b="1" i="1">
              <a:solidFill>
                <a:schemeClr val="accent2">
                  <a:lumMod val="75000"/>
                </a:schemeClr>
              </a:solidFill>
            </a:rPr>
            <a:t>Don't forget to REFRESH!</a:t>
          </a:r>
        </a:p>
        <a:p>
          <a:pPr marL="0" marR="0" indent="0" algn="ctr" defTabSz="914400" eaLnBrk="1" fontAlgn="auto" latinLnBrk="0" hangingPunct="1">
            <a:lnSpc>
              <a:spcPct val="100000"/>
            </a:lnSpc>
            <a:spcBef>
              <a:spcPts val="0"/>
            </a:spcBef>
            <a:spcAft>
              <a:spcPts val="0"/>
            </a:spcAft>
            <a:buClrTx/>
            <a:buSzTx/>
            <a:buFontTx/>
            <a:buNone/>
            <a:tabLst/>
            <a:defRPr/>
          </a:pPr>
          <a:r>
            <a:rPr lang="en-US" sz="1100" b="0" i="1">
              <a:solidFill>
                <a:srgbClr val="C00000"/>
              </a:solidFill>
              <a:effectLst/>
              <a:latin typeface="+mn-lt"/>
              <a:ea typeface="+mn-ea"/>
              <a:cs typeface="+mn-cs"/>
            </a:rPr>
            <a:t>At the top of your screen, click on "Data" and then click on</a:t>
          </a:r>
          <a:r>
            <a:rPr lang="en-US" sz="1100" b="0" i="1" baseline="0">
              <a:solidFill>
                <a:srgbClr val="C00000"/>
              </a:solidFill>
              <a:effectLst/>
              <a:latin typeface="+mn-lt"/>
              <a:ea typeface="+mn-ea"/>
              <a:cs typeface="+mn-cs"/>
            </a:rPr>
            <a:t> "Refresh All"</a:t>
          </a:r>
          <a:endParaRPr lang="en-US" sz="2400" b="1" i="1">
            <a:solidFill>
              <a:schemeClr val="accent2">
                <a:lumMod val="75000"/>
              </a:schemeClr>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74082</xdr:colOff>
      <xdr:row>58</xdr:row>
      <xdr:rowOff>179916</xdr:rowOff>
    </xdr:from>
    <xdr:to>
      <xdr:col>2</xdr:col>
      <xdr:colOff>825499</xdr:colOff>
      <xdr:row>78</xdr:row>
      <xdr:rowOff>21166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74084</xdr:colOff>
      <xdr:row>27</xdr:row>
      <xdr:rowOff>14817</xdr:rowOff>
    </xdr:from>
    <xdr:to>
      <xdr:col>10</xdr:col>
      <xdr:colOff>878418</xdr:colOff>
      <xdr:row>58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59</xdr:row>
      <xdr:rowOff>0</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59</xdr:row>
      <xdr:rowOff>0</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57149</xdr:colOff>
      <xdr:row>0</xdr:row>
      <xdr:rowOff>95249</xdr:rowOff>
    </xdr:from>
    <xdr:to>
      <xdr:col>16</xdr:col>
      <xdr:colOff>600074</xdr:colOff>
      <xdr:row>40</xdr:row>
      <xdr:rowOff>47624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685799</xdr:colOff>
      <xdr:row>45</xdr:row>
      <xdr:rowOff>180974</xdr:rowOff>
    </xdr:from>
    <xdr:to>
      <xdr:col>8</xdr:col>
      <xdr:colOff>676274</xdr:colOff>
      <xdr:row>69</xdr:row>
      <xdr:rowOff>171449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74084</xdr:colOff>
      <xdr:row>27</xdr:row>
      <xdr:rowOff>10583</xdr:rowOff>
    </xdr:from>
    <xdr:to>
      <xdr:col>10</xdr:col>
      <xdr:colOff>878417</xdr:colOff>
      <xdr:row>57</xdr:row>
      <xdr:rowOff>169332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74084</xdr:colOff>
      <xdr:row>27</xdr:row>
      <xdr:rowOff>14817</xdr:rowOff>
    </xdr:from>
    <xdr:to>
      <xdr:col>10</xdr:col>
      <xdr:colOff>878418</xdr:colOff>
      <xdr:row>58</xdr:row>
      <xdr:rowOff>21166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59</xdr:row>
      <xdr:rowOff>0</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igelow, Kathryn M." refreshedDate="43179.450339583331" createdVersion="4" refreshedVersion="6" minRefreshableVersion="3" recordCount="120">
  <cacheSource type="worksheet">
    <worksheetSource ref="A1:AB121" sheet="Data Table Do Not Use"/>
  </cacheSource>
  <cacheFields count="44">
    <cacheField name="Teacher ID" numFmtId="0">
      <sharedItems containsMixedTypes="1" containsNumber="1" containsInteger="1" minValue="0" maxValue="40" count="42">
        <s v=" "/>
        <n v="0"/>
        <n v="34" u="1"/>
        <n v="13" u="1"/>
        <n v="36" u="1"/>
        <n v="38" u="1"/>
        <n v="5" u="1"/>
        <n v="14" u="1"/>
        <n v="40" u="1"/>
        <n v="15" u="1"/>
        <n v="2" u="1"/>
        <n v="6" u="1"/>
        <n v="16" u="1"/>
        <n v="17" u="1"/>
        <n v="18" u="1"/>
        <n v="19" u="1"/>
        <n v="7" u="1"/>
        <n v="20" u="1"/>
        <n v="33" u="1"/>
        <n v="21" u="1"/>
        <n v="35" u="1"/>
        <n v="22" u="1"/>
        <n v="37" u="1"/>
        <n v="1" u="1"/>
        <n v="23" u="1"/>
        <n v="3" u="1"/>
        <n v="8" u="1"/>
        <n v="39" u="1"/>
        <n v="24" u="1"/>
        <n v="25" u="1"/>
        <n v="9" u="1"/>
        <n v="26" u="1"/>
        <n v="27" u="1"/>
        <n v="10" u="1"/>
        <n v="28" u="1"/>
        <n v="29" u="1"/>
        <n v="11" u="1"/>
        <n v="30" u="1"/>
        <n v="31" u="1"/>
        <n v="4" u="1"/>
        <n v="12" u="1"/>
        <n v="32" u="1"/>
      </sharedItems>
    </cacheField>
    <cacheField name="Date" numFmtId="14">
      <sharedItems count="3">
        <s v="Wave 1"/>
        <s v="Wave 2"/>
        <s v="Wave 3"/>
      </sharedItems>
    </cacheField>
    <cacheField name="CBR - Y" numFmtId="0">
      <sharedItems containsSemiMixedTypes="0" containsString="0" containsNumber="1" containsInteger="1" minValue="0" maxValue="0"/>
    </cacheField>
    <cacheField name="CBR - N" numFmtId="0">
      <sharedItems containsSemiMixedTypes="0" containsString="0" containsNumber="1" containsInteger="1" minValue="0" maxValue="0"/>
    </cacheField>
    <cacheField name="DWR - Y" numFmtId="0">
      <sharedItems containsSemiMixedTypes="0" containsString="0" containsNumber="1" containsInteger="1" minValue="0" maxValue="0"/>
    </cacheField>
    <cacheField name="DWR - N" numFmtId="0">
      <sharedItems containsSemiMixedTypes="0" containsString="0" containsNumber="1" containsInteger="1" minValue="0" maxValue="0"/>
    </cacheField>
    <cacheField name="PPI - Y" numFmtId="0">
      <sharedItems containsSemiMixedTypes="0" containsString="0" containsNumber="1" containsInteger="1" minValue="0" maxValue="0"/>
    </cacheField>
    <cacheField name="PPI - N" numFmtId="0">
      <sharedItems containsSemiMixedTypes="0" containsString="0" containsNumber="1" containsInteger="1" minValue="0" maxValue="0"/>
    </cacheField>
    <cacheField name="CAE - Y" numFmtId="0">
      <sharedItems containsSemiMixedTypes="0" containsString="0" containsNumber="1" containsInteger="1" minValue="0" maxValue="0"/>
    </cacheField>
    <cacheField name="CAE - N" numFmtId="0">
      <sharedItems containsSemiMixedTypes="0" containsString="0" containsNumber="1" containsInteger="1" minValue="0" maxValue="0"/>
    </cacheField>
    <cacheField name="REF - Y" numFmtId="0">
      <sharedItems containsSemiMixedTypes="0" containsString="0" containsNumber="1" containsInteger="1" minValue="0" maxValue="0"/>
    </cacheField>
    <cacheField name="REF - N" numFmtId="0">
      <sharedItems containsSemiMixedTypes="0" containsString="0" containsNumber="1" containsInteger="1" minValue="0" maxValue="0"/>
    </cacheField>
    <cacheField name="CBE - Y" numFmtId="0">
      <sharedItems containsSemiMixedTypes="0" containsString="0" containsNumber="1" containsInteger="1" minValue="0" maxValue="0"/>
    </cacheField>
    <cacheField name="CBE - N" numFmtId="0">
      <sharedItems containsSemiMixedTypes="0" containsString="0" containsNumber="1" containsInteger="1" minValue="0" maxValue="0"/>
    </cacheField>
    <cacheField name="RDC - Y" numFmtId="0">
      <sharedItems containsSemiMixedTypes="0" containsString="0" containsNumber="1" containsInteger="1" minValue="0" maxValue="0"/>
    </cacheField>
    <cacheField name="RDC - N" numFmtId="0">
      <sharedItems containsSemiMixedTypes="0" containsString="0" containsNumber="1" containsInteger="1" minValue="0" maxValue="0"/>
    </cacheField>
    <cacheField name="SMD - Y" numFmtId="0">
      <sharedItems containsSemiMixedTypes="0" containsString="0" containsNumber="1" containsInteger="1" minValue="0" maxValue="0"/>
    </cacheField>
    <cacheField name="SMD - N" numFmtId="0">
      <sharedItems containsSemiMixedTypes="0" containsString="0" containsNumber="1" containsInteger="1" minValue="0" maxValue="0"/>
    </cacheField>
    <cacheField name="SRT - Y" numFmtId="0">
      <sharedItems containsSemiMixedTypes="0" containsString="0" containsNumber="1" containsInteger="1" minValue="0" maxValue="0"/>
    </cacheField>
    <cacheField name="SRT - N" numFmtId="0">
      <sharedItems containsSemiMixedTypes="0" containsString="0" containsNumber="1" containsInteger="1" minValue="0" maxValue="0"/>
    </cacheField>
    <cacheField name="EA - Y" numFmtId="0">
      <sharedItems containsSemiMixedTypes="0" containsString="0" containsNumber="1" containsInteger="1" minValue="0" maxValue="0"/>
    </cacheField>
    <cacheField name="EA - N" numFmtId="0">
      <sharedItems containsSemiMixedTypes="0" containsString="0" containsNumber="1" containsInteger="1" minValue="0" maxValue="0"/>
    </cacheField>
    <cacheField name="TCP - Y" numFmtId="0">
      <sharedItems containsSemiMixedTypes="0" containsString="0" containsNumber="1" containsInteger="1" minValue="0" maxValue="0"/>
    </cacheField>
    <cacheField name="TCP - N" numFmtId="0">
      <sharedItems containsSemiMixedTypes="0" containsString="0" containsNumber="1" containsInteger="1" minValue="0" maxValue="0"/>
    </cacheField>
    <cacheField name="EEP - Y" numFmtId="0">
      <sharedItems containsSemiMixedTypes="0" containsString="0" containsNumber="1" containsInteger="1" minValue="0" maxValue="0"/>
    </cacheField>
    <cacheField name="EEP - N" numFmtId="0">
      <sharedItems containsSemiMixedTypes="0" containsString="0" containsNumber="1" containsInteger="1" minValue="0" maxValue="0"/>
    </cacheField>
    <cacheField name="CWF - Y" numFmtId="0">
      <sharedItems containsSemiMixedTypes="0" containsString="0" containsNumber="1" containsInteger="1" minValue="0" maxValue="0"/>
    </cacheField>
    <cacheField name="CWF - N" numFmtId="0">
      <sharedItems containsSemiMixedTypes="0" containsString="0" containsNumber="1" containsInteger="1" minValue="0" maxValue="0"/>
    </cacheField>
    <cacheField name="KP - Y" numFmtId="0" formula="SUM('CBR - Y','DWR - Y','PPI - Y','CAE - Y','REF - Y','CBE - Y','RDC - Y','SMD - Y','SRT - Y','EA - Y','TCP - Y','EEP - Y','CWF - Y')" databaseField="0"/>
    <cacheField name="KP - N" numFmtId="0" formula="SUM('CBR - N','DWR - N','PPI - N','CAE - N','REF - N','CBE - N','RDC - N','SMD - N','SRT - N','EA - N','TCP - N','EEP - N','CWF - N')" databaseField="0"/>
    <cacheField name="Item 1" numFmtId="0" formula="'CBR - Y'/SUM('CBR - Y','CBR - N')" databaseField="0"/>
    <cacheField name="Item 2" numFmtId="0" formula="'DWR - Y'/SUM('DWR - Y','DWR - N')" databaseField="0"/>
    <cacheField name="Item 3" numFmtId="0" formula="'PPI - Y'/SUM('PPI - Y','PPI - N')" databaseField="0"/>
    <cacheField name="Item 4" numFmtId="0" formula="'CAE - Y'/SUM('CAE - Y','CAE - N')" databaseField="0"/>
    <cacheField name="Item 5" numFmtId="0" formula="'REF - Y'/SUM('REF - Y','REF - N')" databaseField="0"/>
    <cacheField name="Item 6" numFmtId="0" formula="'CBE - Y'/SUM('CBE - Y','CBE - N')" databaseField="0"/>
    <cacheField name="Item 7" numFmtId="0" formula="'RDC - Y'/SUM('RDC - Y','RDC - N')" databaseField="0"/>
    <cacheField name="Item 8" numFmtId="0" formula="'SMD - Y'/SUM('SMD - Y','SMD - N')" databaseField="0"/>
    <cacheField name="Item 9" numFmtId="0" formula="'SRT - Y'/SUM('SRT - Y','SRT - N')" databaseField="0"/>
    <cacheField name="Item 10" numFmtId="0" formula="'EA - Y'/SUM('EA - Y','EA - N')" databaseField="0"/>
    <cacheField name="Item 11" numFmtId="0" formula="'TCP - Y'/SUM('TCP - Y','TCP - N')" databaseField="0"/>
    <cacheField name="Item 12" numFmtId="0" formula="'EEP - Y'/SUM('EEP - Y','EEP - N')" databaseField="0"/>
    <cacheField name="Item 13" numFmtId="0" formula="'CWF - Y'/SUM('CWF - Y','CWF - N')" databaseField="0"/>
    <cacheField name="KP Avg" numFmtId="0" formula="'KP - Y'/SUM('KP - Y','KP - N')" databaseField="0"/>
  </cacheFields>
  <extLst>
    <ext xmlns:x14="http://schemas.microsoft.com/office/spreadsheetml/2009/9/main" uri="{725AE2AE-9491-48be-B2B4-4EB974FC3084}">
      <x14:pivotCacheDefinition pivotCacheId="3"/>
    </ext>
  </extLst>
</pivotCacheDefinition>
</file>

<file path=xl/pivotCache/pivotCacheDefinition2.xml><?xml version="1.0" encoding="utf-8"?>
<pivotCacheDefinition xmlns="http://schemas.openxmlformats.org/spreadsheetml/2006/main" xmlns:r="http://schemas.openxmlformats.org/officeDocument/2006/relationships" r:id="rId1" refreshOnLoad="1" refreshedBy="University of South Florida" refreshedDate="43371.427341666669" createdVersion="4" refreshedVersion="6" minRefreshableVersion="3" recordCount="90">
  <cacheSource type="worksheet">
    <worksheetSource ref="AC1:AF91" sheet="Data Table Do Not Use"/>
  </cacheSource>
  <cacheFields count="4">
    <cacheField name="Teacher ID" numFmtId="0">
      <sharedItems containsMixedTypes="1" containsNumber="1" containsInteger="1" minValue="0" maxValue="40" count="42">
        <n v="0"/>
        <s v=" "/>
        <n v="34" u="1"/>
        <n v="13" u="1"/>
        <n v="36" u="1"/>
        <n v="38" u="1"/>
        <n v="5" u="1"/>
        <n v="14" u="1"/>
        <n v="40" u="1"/>
        <n v="15" u="1"/>
        <n v="2" u="1"/>
        <n v="6" u="1"/>
        <n v="16" u="1"/>
        <n v="17" u="1"/>
        <n v="18" u="1"/>
        <n v="19" u="1"/>
        <n v="7" u="1"/>
        <n v="20" u="1"/>
        <n v="33" u="1"/>
        <n v="21" u="1"/>
        <n v="35" u="1"/>
        <n v="22" u="1"/>
        <n v="37" u="1"/>
        <n v="1" u="1"/>
        <n v="23" u="1"/>
        <n v="3" u="1"/>
        <n v="8" u="1"/>
        <n v="39" u="1"/>
        <n v="24" u="1"/>
        <n v="25" u="1"/>
        <n v="9" u="1"/>
        <n v="26" u="1"/>
        <n v="27" u="1"/>
        <n v="10" u="1"/>
        <n v="28" u="1"/>
        <n v="29" u="1"/>
        <n v="11" u="1"/>
        <n v="30" u="1"/>
        <n v="31" u="1"/>
        <n v="4" u="1"/>
        <n v="12" u="1"/>
        <n v="32" u="1"/>
      </sharedItems>
    </cacheField>
    <cacheField name="Date" numFmtId="14">
      <sharedItems containsDate="1" containsBlank="1" containsMixedTypes="1" minDate="1899-12-30T00:00:00" maxDate="2014-07-01T00:00:00" count="51">
        <s v="Wave 1"/>
        <s v="Wave 2"/>
        <s v="Wave 3"/>
        <m u="1"/>
        <d v="2014-01-10T00:00:00" u="1"/>
        <d v="2014-01-06T00:00:00" u="1"/>
        <d v="2014-06-25T00:00:00" u="1"/>
        <d v="2014-06-21T00:00:00" u="1"/>
        <d v="2013-08-30T00:00:00" u="1"/>
        <d v="2014-06-09T00:00:00" u="1"/>
        <d v="2014-06-05T00:00:00" u="1"/>
        <d v="2014-05-20T00:00:00" u="1"/>
        <d v="2014-06-01T00:00:00" u="1"/>
        <d v="2013-08-18T00:00:00" u="1"/>
        <d v="2013-08-06T00:00:00" u="1"/>
        <d v="1899-12-30T00:00:00" u="1"/>
        <d v="2013-09-30T00:00:00" u="1"/>
        <d v="2013-09-26T00:00:00" u="1"/>
        <d v="2013-09-14T00:00:00" u="1"/>
        <d v="2014-06-08T00:00:00" u="1"/>
        <d v="2014-06-04T00:00:00" u="1"/>
        <d v="2013-09-06T00:00:00" u="1"/>
        <d v="2014-02-17T00:00:00" u="1"/>
        <d v="2013-09-02T00:00:00" u="1"/>
        <d v="2014-02-05T00:00:00" u="1"/>
        <d v="2014-05-07T00:00:00" u="1"/>
        <d v="2014-01-20T00:00:00" u="1"/>
        <d v="2014-02-01T00:00:00" u="1"/>
        <d v="2013-08-01T00:00:00" u="1"/>
        <d v="2014-01-08T00:00:00" u="1"/>
        <d v="2013-09-25T00:00:00" u="1"/>
        <d v="2014-06-19T00:00:00" u="1"/>
        <d v="2013-09-21T00:00:00" u="1"/>
        <d v="2014-06-15T00:00:00" u="1"/>
        <d v="2013-12-19T00:00:00" u="1"/>
        <d v="2013-09-09T00:00:00" u="1"/>
        <d v="2013-09-05T00:00:00" u="1"/>
        <d v="2013-08-20T00:00:00" u="1"/>
        <d v="2013-09-01T00:00:00" u="1"/>
        <d v="2014-04-25T00:00:00" u="1"/>
        <d v="2014-02-04T00:00:00" u="1"/>
        <d v="2014-01-19T00:00:00" u="1"/>
        <d v="2014-01-15T00:00:00" u="1"/>
        <d v="2014-01-11T00:00:00" u="1"/>
        <d v="2014-01-07T00:00:00" u="1"/>
        <d v="2014-06-30T00:00:00" u="1"/>
        <d v="2014-03-08T00:00:00" u="1"/>
        <d v="2014-06-06T00:00:00" u="1"/>
        <d v="2014-01-30T00:00:00" u="1"/>
        <d v="2013-08-15T00:00:00" u="1"/>
        <d v="2014-01-18T00:00:00" u="1"/>
      </sharedItems>
    </cacheField>
    <cacheField name="RF- OBT - Y" numFmtId="0">
      <sharedItems containsSemiMixedTypes="0" containsString="0" containsNumber="1" containsInteger="1" minValue="0" maxValue="0"/>
    </cacheField>
    <cacheField name="RF - CLASS - Y" numFmtId="0">
      <sharedItems containsSemiMixedTypes="0" containsString="0" containsNumber="1" containsInteger="1" minValue="0" maxValue="0"/>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120">
  <r>
    <x v="0"/>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0"/>
    <x v="0"/>
    <n v="0"/>
    <n v="0"/>
    <n v="0"/>
    <n v="0"/>
    <n v="0"/>
    <n v="0"/>
    <n v="0"/>
    <n v="0"/>
    <n v="0"/>
    <n v="0"/>
    <n v="0"/>
    <n v="0"/>
    <n v="0"/>
    <n v="0"/>
    <n v="0"/>
    <n v="0"/>
    <n v="0"/>
    <n v="0"/>
    <n v="0"/>
    <n v="0"/>
    <n v="0"/>
    <n v="0"/>
    <n v="0"/>
    <n v="0"/>
    <n v="0"/>
    <n v="0"/>
  </r>
  <r>
    <x v="0"/>
    <x v="0"/>
    <n v="0"/>
    <n v="0"/>
    <n v="0"/>
    <n v="0"/>
    <n v="0"/>
    <n v="0"/>
    <n v="0"/>
    <n v="0"/>
    <n v="0"/>
    <n v="0"/>
    <n v="0"/>
    <n v="0"/>
    <n v="0"/>
    <n v="0"/>
    <n v="0"/>
    <n v="0"/>
    <n v="0"/>
    <n v="0"/>
    <n v="0"/>
    <n v="0"/>
    <n v="0"/>
    <n v="0"/>
    <n v="0"/>
    <n v="0"/>
    <n v="0"/>
    <n v="0"/>
  </r>
  <r>
    <x v="0"/>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0"/>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0"/>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0"/>
    <x v="0"/>
    <n v="0"/>
    <n v="0"/>
    <n v="0"/>
    <n v="0"/>
    <n v="0"/>
    <n v="0"/>
    <n v="0"/>
    <n v="0"/>
    <n v="0"/>
    <n v="0"/>
    <n v="0"/>
    <n v="0"/>
    <n v="0"/>
    <n v="0"/>
    <n v="0"/>
    <n v="0"/>
    <n v="0"/>
    <n v="0"/>
    <n v="0"/>
    <n v="0"/>
    <n v="0"/>
    <n v="0"/>
    <n v="0"/>
    <n v="0"/>
    <n v="0"/>
    <n v="0"/>
  </r>
  <r>
    <x v="0"/>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0"/>
    <x v="0"/>
    <n v="0"/>
    <n v="0"/>
    <n v="0"/>
    <n v="0"/>
    <n v="0"/>
    <n v="0"/>
    <n v="0"/>
    <n v="0"/>
    <n v="0"/>
    <n v="0"/>
    <n v="0"/>
    <n v="0"/>
    <n v="0"/>
    <n v="0"/>
    <n v="0"/>
    <n v="0"/>
    <n v="0"/>
    <n v="0"/>
    <n v="0"/>
    <n v="0"/>
    <n v="0"/>
    <n v="0"/>
    <n v="0"/>
    <n v="0"/>
    <n v="0"/>
    <n v="0"/>
  </r>
  <r>
    <x v="0"/>
    <x v="0"/>
    <n v="0"/>
    <n v="0"/>
    <n v="0"/>
    <n v="0"/>
    <n v="0"/>
    <n v="0"/>
    <n v="0"/>
    <n v="0"/>
    <n v="0"/>
    <n v="0"/>
    <n v="0"/>
    <n v="0"/>
    <n v="0"/>
    <n v="0"/>
    <n v="0"/>
    <n v="0"/>
    <n v="0"/>
    <n v="0"/>
    <n v="0"/>
    <n v="0"/>
    <n v="0"/>
    <n v="0"/>
    <n v="0"/>
    <n v="0"/>
    <n v="0"/>
    <n v="0"/>
  </r>
  <r>
    <x v="0"/>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1"/>
    <x v="0"/>
    <n v="0"/>
    <n v="0"/>
    <n v="0"/>
    <n v="0"/>
    <n v="0"/>
    <n v="0"/>
    <n v="0"/>
    <n v="0"/>
    <n v="0"/>
    <n v="0"/>
    <n v="0"/>
    <n v="0"/>
    <n v="0"/>
    <n v="0"/>
    <n v="0"/>
    <n v="0"/>
    <n v="0"/>
    <n v="0"/>
    <n v="0"/>
    <n v="0"/>
    <n v="0"/>
    <n v="0"/>
    <n v="0"/>
    <n v="0"/>
    <n v="0"/>
    <n v="0"/>
  </r>
  <r>
    <x v="0"/>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0"/>
    <x v="1"/>
    <n v="0"/>
    <n v="0"/>
    <n v="0"/>
    <n v="0"/>
    <n v="0"/>
    <n v="0"/>
    <n v="0"/>
    <n v="0"/>
    <n v="0"/>
    <n v="0"/>
    <n v="0"/>
    <n v="0"/>
    <n v="0"/>
    <n v="0"/>
    <n v="0"/>
    <n v="0"/>
    <n v="0"/>
    <n v="0"/>
    <n v="0"/>
    <n v="0"/>
    <n v="0"/>
    <n v="0"/>
    <n v="0"/>
    <n v="0"/>
    <n v="0"/>
    <n v="0"/>
  </r>
  <r>
    <x v="0"/>
    <x v="1"/>
    <n v="0"/>
    <n v="0"/>
    <n v="0"/>
    <n v="0"/>
    <n v="0"/>
    <n v="0"/>
    <n v="0"/>
    <n v="0"/>
    <n v="0"/>
    <n v="0"/>
    <n v="0"/>
    <n v="0"/>
    <n v="0"/>
    <n v="0"/>
    <n v="0"/>
    <n v="0"/>
    <n v="0"/>
    <n v="0"/>
    <n v="0"/>
    <n v="0"/>
    <n v="0"/>
    <n v="0"/>
    <n v="0"/>
    <n v="0"/>
    <n v="0"/>
    <n v="0"/>
  </r>
  <r>
    <x v="0"/>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0"/>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0"/>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0"/>
    <x v="1"/>
    <n v="0"/>
    <n v="0"/>
    <n v="0"/>
    <n v="0"/>
    <n v="0"/>
    <n v="0"/>
    <n v="0"/>
    <n v="0"/>
    <n v="0"/>
    <n v="0"/>
    <n v="0"/>
    <n v="0"/>
    <n v="0"/>
    <n v="0"/>
    <n v="0"/>
    <n v="0"/>
    <n v="0"/>
    <n v="0"/>
    <n v="0"/>
    <n v="0"/>
    <n v="0"/>
    <n v="0"/>
    <n v="0"/>
    <n v="0"/>
    <n v="0"/>
    <n v="0"/>
  </r>
  <r>
    <x v="0"/>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0"/>
    <x v="1"/>
    <n v="0"/>
    <n v="0"/>
    <n v="0"/>
    <n v="0"/>
    <n v="0"/>
    <n v="0"/>
    <n v="0"/>
    <n v="0"/>
    <n v="0"/>
    <n v="0"/>
    <n v="0"/>
    <n v="0"/>
    <n v="0"/>
    <n v="0"/>
    <n v="0"/>
    <n v="0"/>
    <n v="0"/>
    <n v="0"/>
    <n v="0"/>
    <n v="0"/>
    <n v="0"/>
    <n v="0"/>
    <n v="0"/>
    <n v="0"/>
    <n v="0"/>
    <n v="0"/>
  </r>
  <r>
    <x v="0"/>
    <x v="1"/>
    <n v="0"/>
    <n v="0"/>
    <n v="0"/>
    <n v="0"/>
    <n v="0"/>
    <n v="0"/>
    <n v="0"/>
    <n v="0"/>
    <n v="0"/>
    <n v="0"/>
    <n v="0"/>
    <n v="0"/>
    <n v="0"/>
    <n v="0"/>
    <n v="0"/>
    <n v="0"/>
    <n v="0"/>
    <n v="0"/>
    <n v="0"/>
    <n v="0"/>
    <n v="0"/>
    <n v="0"/>
    <n v="0"/>
    <n v="0"/>
    <n v="0"/>
    <n v="0"/>
  </r>
  <r>
    <x v="0"/>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1"/>
    <x v="1"/>
    <n v="0"/>
    <n v="0"/>
    <n v="0"/>
    <n v="0"/>
    <n v="0"/>
    <n v="0"/>
    <n v="0"/>
    <n v="0"/>
    <n v="0"/>
    <n v="0"/>
    <n v="0"/>
    <n v="0"/>
    <n v="0"/>
    <n v="0"/>
    <n v="0"/>
    <n v="0"/>
    <n v="0"/>
    <n v="0"/>
    <n v="0"/>
    <n v="0"/>
    <n v="0"/>
    <n v="0"/>
    <n v="0"/>
    <n v="0"/>
    <n v="0"/>
    <n v="0"/>
  </r>
  <r>
    <x v="0"/>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0"/>
    <x v="2"/>
    <n v="0"/>
    <n v="0"/>
    <n v="0"/>
    <n v="0"/>
    <n v="0"/>
    <n v="0"/>
    <n v="0"/>
    <n v="0"/>
    <n v="0"/>
    <n v="0"/>
    <n v="0"/>
    <n v="0"/>
    <n v="0"/>
    <n v="0"/>
    <n v="0"/>
    <n v="0"/>
    <n v="0"/>
    <n v="0"/>
    <n v="0"/>
    <n v="0"/>
    <n v="0"/>
    <n v="0"/>
    <n v="0"/>
    <n v="0"/>
    <n v="0"/>
    <n v="0"/>
  </r>
  <r>
    <x v="0"/>
    <x v="2"/>
    <n v="0"/>
    <n v="0"/>
    <n v="0"/>
    <n v="0"/>
    <n v="0"/>
    <n v="0"/>
    <n v="0"/>
    <n v="0"/>
    <n v="0"/>
    <n v="0"/>
    <n v="0"/>
    <n v="0"/>
    <n v="0"/>
    <n v="0"/>
    <n v="0"/>
    <n v="0"/>
    <n v="0"/>
    <n v="0"/>
    <n v="0"/>
    <n v="0"/>
    <n v="0"/>
    <n v="0"/>
    <n v="0"/>
    <n v="0"/>
    <n v="0"/>
    <n v="0"/>
  </r>
  <r>
    <x v="0"/>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0"/>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0"/>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0"/>
    <x v="2"/>
    <n v="0"/>
    <n v="0"/>
    <n v="0"/>
    <n v="0"/>
    <n v="0"/>
    <n v="0"/>
    <n v="0"/>
    <n v="0"/>
    <n v="0"/>
    <n v="0"/>
    <n v="0"/>
    <n v="0"/>
    <n v="0"/>
    <n v="0"/>
    <n v="0"/>
    <n v="0"/>
    <n v="0"/>
    <n v="0"/>
    <n v="0"/>
    <n v="0"/>
    <n v="0"/>
    <n v="0"/>
    <n v="0"/>
    <n v="0"/>
    <n v="0"/>
    <n v="0"/>
  </r>
  <r>
    <x v="0"/>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0"/>
    <x v="2"/>
    <n v="0"/>
    <n v="0"/>
    <n v="0"/>
    <n v="0"/>
    <n v="0"/>
    <n v="0"/>
    <n v="0"/>
    <n v="0"/>
    <n v="0"/>
    <n v="0"/>
    <n v="0"/>
    <n v="0"/>
    <n v="0"/>
    <n v="0"/>
    <n v="0"/>
    <n v="0"/>
    <n v="0"/>
    <n v="0"/>
    <n v="0"/>
    <n v="0"/>
    <n v="0"/>
    <n v="0"/>
    <n v="0"/>
    <n v="0"/>
    <n v="0"/>
    <n v="0"/>
  </r>
  <r>
    <x v="0"/>
    <x v="2"/>
    <n v="0"/>
    <n v="0"/>
    <n v="0"/>
    <n v="0"/>
    <n v="0"/>
    <n v="0"/>
    <n v="0"/>
    <n v="0"/>
    <n v="0"/>
    <n v="0"/>
    <n v="0"/>
    <n v="0"/>
    <n v="0"/>
    <n v="0"/>
    <n v="0"/>
    <n v="0"/>
    <n v="0"/>
    <n v="0"/>
    <n v="0"/>
    <n v="0"/>
    <n v="0"/>
    <n v="0"/>
    <n v="0"/>
    <n v="0"/>
    <n v="0"/>
    <n v="0"/>
  </r>
  <r>
    <x v="0"/>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r>
    <x v="1"/>
    <x v="2"/>
    <n v="0"/>
    <n v="0"/>
    <n v="0"/>
    <n v="0"/>
    <n v="0"/>
    <n v="0"/>
    <n v="0"/>
    <n v="0"/>
    <n v="0"/>
    <n v="0"/>
    <n v="0"/>
    <n v="0"/>
    <n v="0"/>
    <n v="0"/>
    <n v="0"/>
    <n v="0"/>
    <n v="0"/>
    <n v="0"/>
    <n v="0"/>
    <n v="0"/>
    <n v="0"/>
    <n v="0"/>
    <n v="0"/>
    <n v="0"/>
    <n v="0"/>
    <n v="0"/>
  </r>
</pivotCacheRecords>
</file>

<file path=xl/pivotCache/pivotCacheRecords2.xml><?xml version="1.0" encoding="utf-8"?>
<pivotCacheRecords xmlns="http://schemas.openxmlformats.org/spreadsheetml/2006/main" xmlns:r="http://schemas.openxmlformats.org/officeDocument/2006/relationships" count="90">
  <r>
    <x v="0"/>
    <x v="0"/>
    <n v="0"/>
    <n v="0"/>
  </r>
  <r>
    <x v="0"/>
    <x v="0"/>
    <n v="0"/>
    <n v="0"/>
  </r>
  <r>
    <x v="1"/>
    <x v="0"/>
    <n v="0"/>
    <n v="0"/>
  </r>
  <r>
    <x v="1"/>
    <x v="0"/>
    <n v="0"/>
    <n v="0"/>
  </r>
  <r>
    <x v="1"/>
    <x v="0"/>
    <n v="0"/>
    <n v="0"/>
  </r>
  <r>
    <x v="0"/>
    <x v="0"/>
    <n v="0"/>
    <n v="0"/>
  </r>
  <r>
    <x v="0"/>
    <x v="0"/>
    <n v="0"/>
    <n v="0"/>
  </r>
  <r>
    <x v="1"/>
    <x v="0"/>
    <n v="0"/>
    <n v="0"/>
  </r>
  <r>
    <x v="0"/>
    <x v="0"/>
    <n v="0"/>
    <n v="0"/>
  </r>
  <r>
    <x v="0"/>
    <x v="0"/>
    <n v="0"/>
    <n v="0"/>
  </r>
  <r>
    <x v="0"/>
    <x v="0"/>
    <n v="0"/>
    <n v="0"/>
  </r>
  <r>
    <x v="0"/>
    <x v="0"/>
    <n v="0"/>
    <n v="0"/>
  </r>
  <r>
    <x v="0"/>
    <x v="0"/>
    <n v="0"/>
    <n v="0"/>
  </r>
  <r>
    <x v="0"/>
    <x v="0"/>
    <n v="0"/>
    <n v="0"/>
  </r>
  <r>
    <x v="1"/>
    <x v="0"/>
    <n v="0"/>
    <n v="0"/>
  </r>
  <r>
    <x v="0"/>
    <x v="0"/>
    <n v="0"/>
    <n v="0"/>
  </r>
  <r>
    <x v="1"/>
    <x v="0"/>
    <n v="0"/>
    <n v="0"/>
  </r>
  <r>
    <x v="1"/>
    <x v="0"/>
    <n v="0"/>
    <n v="0"/>
  </r>
  <r>
    <x v="0"/>
    <x v="0"/>
    <n v="0"/>
    <n v="0"/>
  </r>
  <r>
    <x v="0"/>
    <x v="0"/>
    <n v="0"/>
    <n v="0"/>
  </r>
  <r>
    <x v="0"/>
    <x v="0"/>
    <n v="0"/>
    <n v="0"/>
  </r>
  <r>
    <x v="0"/>
    <x v="0"/>
    <n v="0"/>
    <n v="0"/>
  </r>
  <r>
    <x v="0"/>
    <x v="0"/>
    <n v="0"/>
    <n v="0"/>
  </r>
  <r>
    <x v="0"/>
    <x v="0"/>
    <n v="0"/>
    <n v="0"/>
  </r>
  <r>
    <x v="0"/>
    <x v="0"/>
    <n v="0"/>
    <n v="0"/>
  </r>
  <r>
    <x v="1"/>
    <x v="0"/>
    <n v="0"/>
    <n v="0"/>
  </r>
  <r>
    <x v="1"/>
    <x v="0"/>
    <n v="0"/>
    <n v="0"/>
  </r>
  <r>
    <x v="1"/>
    <x v="0"/>
    <n v="0"/>
    <n v="0"/>
  </r>
  <r>
    <x v="0"/>
    <x v="0"/>
    <n v="0"/>
    <n v="0"/>
  </r>
  <r>
    <x v="0"/>
    <x v="0"/>
    <n v="0"/>
    <n v="0"/>
  </r>
  <r>
    <x v="0"/>
    <x v="0"/>
    <n v="0"/>
    <n v="0"/>
  </r>
  <r>
    <x v="0"/>
    <x v="0"/>
    <n v="0"/>
    <n v="0"/>
  </r>
  <r>
    <x v="0"/>
    <x v="0"/>
    <n v="0"/>
    <n v="0"/>
  </r>
  <r>
    <x v="0"/>
    <x v="0"/>
    <n v="0"/>
    <n v="0"/>
  </r>
  <r>
    <x v="0"/>
    <x v="0"/>
    <n v="0"/>
    <n v="0"/>
  </r>
  <r>
    <x v="0"/>
    <x v="0"/>
    <n v="0"/>
    <n v="0"/>
  </r>
  <r>
    <x v="0"/>
    <x v="0"/>
    <n v="0"/>
    <n v="0"/>
  </r>
  <r>
    <x v="0"/>
    <x v="0"/>
    <n v="0"/>
    <n v="0"/>
  </r>
  <r>
    <x v="0"/>
    <x v="0"/>
    <n v="0"/>
    <n v="0"/>
  </r>
  <r>
    <x v="0"/>
    <x v="0"/>
    <n v="0"/>
    <n v="0"/>
  </r>
  <r>
    <x v="0"/>
    <x v="1"/>
    <n v="0"/>
    <n v="0"/>
  </r>
  <r>
    <x v="0"/>
    <x v="1"/>
    <n v="0"/>
    <n v="0"/>
  </r>
  <r>
    <x v="1"/>
    <x v="1"/>
    <n v="0"/>
    <n v="0"/>
  </r>
  <r>
    <x v="1"/>
    <x v="1"/>
    <n v="0"/>
    <n v="0"/>
  </r>
  <r>
    <x v="1"/>
    <x v="1"/>
    <n v="0"/>
    <n v="0"/>
  </r>
  <r>
    <x v="0"/>
    <x v="1"/>
    <n v="0"/>
    <n v="0"/>
  </r>
  <r>
    <x v="0"/>
    <x v="1"/>
    <n v="0"/>
    <n v="0"/>
  </r>
  <r>
    <x v="1"/>
    <x v="1"/>
    <n v="0"/>
    <n v="0"/>
  </r>
  <r>
    <x v="0"/>
    <x v="1"/>
    <n v="0"/>
    <n v="0"/>
  </r>
  <r>
    <x v="0"/>
    <x v="1"/>
    <n v="0"/>
    <n v="0"/>
  </r>
  <r>
    <x v="0"/>
    <x v="1"/>
    <n v="0"/>
    <n v="0"/>
  </r>
  <r>
    <x v="0"/>
    <x v="1"/>
    <n v="0"/>
    <n v="0"/>
  </r>
  <r>
    <x v="0"/>
    <x v="1"/>
    <n v="0"/>
    <n v="0"/>
  </r>
  <r>
    <x v="0"/>
    <x v="1"/>
    <n v="0"/>
    <n v="0"/>
  </r>
  <r>
    <x v="1"/>
    <x v="1"/>
    <n v="0"/>
    <n v="0"/>
  </r>
  <r>
    <x v="0"/>
    <x v="1"/>
    <n v="0"/>
    <n v="0"/>
  </r>
  <r>
    <x v="1"/>
    <x v="1"/>
    <n v="0"/>
    <n v="0"/>
  </r>
  <r>
    <x v="1"/>
    <x v="1"/>
    <n v="0"/>
    <n v="0"/>
  </r>
  <r>
    <x v="0"/>
    <x v="1"/>
    <n v="0"/>
    <n v="0"/>
  </r>
  <r>
    <x v="0"/>
    <x v="1"/>
    <n v="0"/>
    <n v="0"/>
  </r>
  <r>
    <x v="0"/>
    <x v="1"/>
    <n v="0"/>
    <n v="0"/>
  </r>
  <r>
    <x v="0"/>
    <x v="1"/>
    <n v="0"/>
    <n v="0"/>
  </r>
  <r>
    <x v="0"/>
    <x v="1"/>
    <n v="0"/>
    <n v="0"/>
  </r>
  <r>
    <x v="0"/>
    <x v="1"/>
    <n v="0"/>
    <n v="0"/>
  </r>
  <r>
    <x v="0"/>
    <x v="1"/>
    <n v="0"/>
    <n v="0"/>
  </r>
  <r>
    <x v="1"/>
    <x v="1"/>
    <n v="0"/>
    <n v="0"/>
  </r>
  <r>
    <x v="1"/>
    <x v="1"/>
    <n v="0"/>
    <n v="0"/>
  </r>
  <r>
    <x v="1"/>
    <x v="1"/>
    <n v="0"/>
    <n v="0"/>
  </r>
  <r>
    <x v="0"/>
    <x v="1"/>
    <n v="0"/>
    <n v="0"/>
  </r>
  <r>
    <x v="0"/>
    <x v="1"/>
    <n v="0"/>
    <n v="0"/>
  </r>
  <r>
    <x v="0"/>
    <x v="1"/>
    <n v="0"/>
    <n v="0"/>
  </r>
  <r>
    <x v="0"/>
    <x v="1"/>
    <n v="0"/>
    <n v="0"/>
  </r>
  <r>
    <x v="0"/>
    <x v="1"/>
    <n v="0"/>
    <n v="0"/>
  </r>
  <r>
    <x v="0"/>
    <x v="1"/>
    <n v="0"/>
    <n v="0"/>
  </r>
  <r>
    <x v="0"/>
    <x v="1"/>
    <n v="0"/>
    <n v="0"/>
  </r>
  <r>
    <x v="0"/>
    <x v="1"/>
    <n v="0"/>
    <n v="0"/>
  </r>
  <r>
    <x v="0"/>
    <x v="1"/>
    <n v="0"/>
    <n v="0"/>
  </r>
  <r>
    <x v="0"/>
    <x v="1"/>
    <n v="0"/>
    <n v="0"/>
  </r>
  <r>
    <x v="0"/>
    <x v="1"/>
    <n v="0"/>
    <n v="0"/>
  </r>
  <r>
    <x v="0"/>
    <x v="1"/>
    <n v="0"/>
    <n v="0"/>
  </r>
  <r>
    <x v="0"/>
    <x v="2"/>
    <n v="0"/>
    <n v="0"/>
  </r>
  <r>
    <x v="0"/>
    <x v="2"/>
    <n v="0"/>
    <n v="0"/>
  </r>
  <r>
    <x v="1"/>
    <x v="2"/>
    <n v="0"/>
    <n v="0"/>
  </r>
  <r>
    <x v="1"/>
    <x v="2"/>
    <n v="0"/>
    <n v="0"/>
  </r>
  <r>
    <x v="1"/>
    <x v="2"/>
    <n v="0"/>
    <n v="0"/>
  </r>
  <r>
    <x v="0"/>
    <x v="2"/>
    <n v="0"/>
    <n v="0"/>
  </r>
  <r>
    <x v="0"/>
    <x v="2"/>
    <n v="0"/>
    <n v="0"/>
  </r>
  <r>
    <x v="1"/>
    <x v="2"/>
    <n v="0"/>
    <n v="0"/>
  </r>
  <r>
    <x v="0"/>
    <x v="2"/>
    <n v="0"/>
    <n v="0"/>
  </r>
  <r>
    <x v="0"/>
    <x v="2"/>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10" dataOnRows="1" applyNumberFormats="0" applyBorderFormats="0" applyFontFormats="0" applyPatternFormats="0" applyAlignmentFormats="0" applyWidthHeightFormats="1" dataCaption="Values" grandTotalCaption="Average" updatedVersion="5" minRefreshableVersion="3" useAutoFormatting="1" rowGrandTotals="0" itemPrintTitles="1" createdVersion="4" indent="0" showHeaders="0" outline="1" outlineData="1" multipleFieldFilters="0" chartFormat="3">
  <location ref="H4:L19" firstHeaderRow="0" firstDataRow="2" firstDataCol="1"/>
  <pivotFields count="44">
    <pivotField axis="axisCol" showAll="0" defaultSubtotal="0">
      <items count="42">
        <item h="1" m="1" x="23"/>
        <item h="1" m="1" x="10"/>
        <item h="1" m="1" x="25"/>
        <item h="1" m="1" x="39"/>
        <item h="1" m="1" x="6"/>
        <item h="1" m="1" x="11"/>
        <item h="1" m="1" x="16"/>
        <item h="1" m="1" x="26"/>
        <item h="1" m="1" x="30"/>
        <item h="1" m="1" x="33"/>
        <item h="1" m="1" x="36"/>
        <item h="1" m="1" x="40"/>
        <item h="1" m="1" x="3"/>
        <item h="1" m="1" x="7"/>
        <item h="1" m="1" x="9"/>
        <item h="1" m="1" x="12"/>
        <item h="1" m="1" x="13"/>
        <item h="1" m="1" x="14"/>
        <item h="1" m="1" x="15"/>
        <item h="1" m="1" x="17"/>
        <item h="1" m="1" x="19"/>
        <item h="1" m="1" x="21"/>
        <item h="1" m="1" x="24"/>
        <item h="1" m="1" x="28"/>
        <item h="1" m="1" x="29"/>
        <item h="1" m="1" x="31"/>
        <item h="1" m="1" x="32"/>
        <item h="1" m="1" x="34"/>
        <item h="1" m="1" x="35"/>
        <item h="1" m="1" x="37"/>
        <item h="1" m="1" x="38"/>
        <item h="1" m="1" x="41"/>
        <item h="1" m="1" x="18"/>
        <item h="1" m="1" x="2"/>
        <item h="1" m="1" x="20"/>
        <item h="1" m="1" x="4"/>
        <item h="1" m="1" x="22"/>
        <item h="1" m="1" x="5"/>
        <item h="1" m="1" x="27"/>
        <item h="1" m="1" x="8"/>
        <item h="1" x="0"/>
        <item x="1"/>
      </items>
    </pivotField>
    <pivotField axis="axisCol" showAll="0" defaultSubtotal="0">
      <items count="3">
        <item x="0"/>
        <item x="1"/>
        <item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ragToRow="0" dragToCol="0" dragToPage="0" showAll="0" defaultSubtotal="0"/>
    <pivotField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s>
  <rowFields count="1">
    <field x="-2"/>
  </rowFields>
  <rowItems count="14">
    <i>
      <x/>
    </i>
    <i i="1">
      <x v="1"/>
    </i>
    <i i="2">
      <x v="2"/>
    </i>
    <i i="3">
      <x v="3"/>
    </i>
    <i i="4">
      <x v="4"/>
    </i>
    <i i="5">
      <x v="5"/>
    </i>
    <i i="6">
      <x v="6"/>
    </i>
    <i i="7">
      <x v="7"/>
    </i>
    <i i="8">
      <x v="8"/>
    </i>
    <i i="9">
      <x v="9"/>
    </i>
    <i i="10">
      <x v="10"/>
    </i>
    <i i="11">
      <x v="11"/>
    </i>
    <i i="12">
      <x v="12"/>
    </i>
    <i i="13">
      <x v="13"/>
    </i>
  </rowItems>
  <colFields count="2">
    <field x="0"/>
    <field x="1"/>
  </colFields>
  <colItems count="4">
    <i>
      <x v="41"/>
      <x/>
    </i>
    <i r="1">
      <x v="1"/>
    </i>
    <i r="1">
      <x v="2"/>
    </i>
    <i t="grand">
      <x/>
    </i>
  </colItems>
  <dataFields count="14">
    <dataField name="CBR -- opportunities for communication and relationship building" fld="30" baseField="1" baseItem="0" numFmtId="164"/>
    <dataField name="DWR --  demonstrates warmth and responsivity" fld="31" baseField="1" baseItem="0" numFmtId="164"/>
    <dataField name="PPI -- promotes positive peer interactions" fld="32" baseField="1" baseItem="0" numFmtId="164"/>
    <dataField name="CAE -- promotes engagement" fld="33" baseField="1" baseItem="0" numFmtId="164"/>
    <dataField name="REF -- responsive to emotions and teaches about feelings" fld="34" baseField="1" baseItem="0" numFmtId="164"/>
    <dataField name="CBE -- communicates appropriate behavioral expectations" fld="35" baseField="1" baseItem="0" numFmtId="164"/>
    <dataField name="RDC -- responds to distress and manages challenging behaviors" fld="36" baseField="1" baseItem="0" numFmtId="164"/>
    <dataField name="SMD -- uses strategies for children with disabilities or dual-language learners" fld="37" baseField="1" baseItem="0" numFmtId="164"/>
    <dataField name="SRT -- conveys planned schedule, routines and transitions" fld="38" baseField="1" baseItem="0" numFmtId="164"/>
    <dataField name="EA -- environment appropriately arranged" fld="39" baseField="1" baseItem="0" numFmtId="164"/>
    <dataField name="TCP -- collaborates with colleagues " fld="40" baseField="1" baseItem="0" numFmtId="164"/>
    <dataField name="EEP -- uses effective strategies to engage parents" fld="41" baseField="1" baseItem="0" numFmtId="164"/>
    <dataField name="CWF -- promotes family involvement" fld="42" baseField="1" baseItem="0" numFmtId="164"/>
    <dataField name="Average of Items" fld="43" baseField="1" baseItem="0" numFmtId="164"/>
  </dataFields>
  <chartFormats count="14">
    <chartFormat chart="2" format="28" series="1">
      <pivotArea type="data" outline="0" fieldPosition="0">
        <references count="1">
          <reference field="4294967294" count="1" selected="0">
            <x v="0"/>
          </reference>
        </references>
      </pivotArea>
    </chartFormat>
    <chartFormat chart="2" format="29" series="1">
      <pivotArea type="data" outline="0" fieldPosition="0">
        <references count="1">
          <reference field="4294967294" count="1" selected="0">
            <x v="1"/>
          </reference>
        </references>
      </pivotArea>
    </chartFormat>
    <chartFormat chart="2" format="30" series="1">
      <pivotArea type="data" outline="0" fieldPosition="0">
        <references count="1">
          <reference field="4294967294" count="1" selected="0">
            <x v="2"/>
          </reference>
        </references>
      </pivotArea>
    </chartFormat>
    <chartFormat chart="2" format="31" series="1">
      <pivotArea type="data" outline="0" fieldPosition="0">
        <references count="1">
          <reference field="4294967294" count="1" selected="0">
            <x v="3"/>
          </reference>
        </references>
      </pivotArea>
    </chartFormat>
    <chartFormat chart="2" format="32" series="1">
      <pivotArea type="data" outline="0" fieldPosition="0">
        <references count="1">
          <reference field="4294967294" count="1" selected="0">
            <x v="4"/>
          </reference>
        </references>
      </pivotArea>
    </chartFormat>
    <chartFormat chart="2" format="33" series="1">
      <pivotArea type="data" outline="0" fieldPosition="0">
        <references count="1">
          <reference field="4294967294" count="1" selected="0">
            <x v="5"/>
          </reference>
        </references>
      </pivotArea>
    </chartFormat>
    <chartFormat chart="2" format="34" series="1">
      <pivotArea type="data" outline="0" fieldPosition="0">
        <references count="1">
          <reference field="4294967294" count="1" selected="0">
            <x v="6"/>
          </reference>
        </references>
      </pivotArea>
    </chartFormat>
    <chartFormat chart="2" format="35" series="1">
      <pivotArea type="data" outline="0" fieldPosition="0">
        <references count="1">
          <reference field="4294967294" count="1" selected="0">
            <x v="7"/>
          </reference>
        </references>
      </pivotArea>
    </chartFormat>
    <chartFormat chart="2" format="36" series="1">
      <pivotArea type="data" outline="0" fieldPosition="0">
        <references count="1">
          <reference field="4294967294" count="1" selected="0">
            <x v="8"/>
          </reference>
        </references>
      </pivotArea>
    </chartFormat>
    <chartFormat chart="2" format="37" series="1">
      <pivotArea type="data" outline="0" fieldPosition="0">
        <references count="1">
          <reference field="4294967294" count="1" selected="0">
            <x v="9"/>
          </reference>
        </references>
      </pivotArea>
    </chartFormat>
    <chartFormat chart="2" format="38" series="1">
      <pivotArea type="data" outline="0" fieldPosition="0">
        <references count="1">
          <reference field="4294967294" count="1" selected="0">
            <x v="10"/>
          </reference>
        </references>
      </pivotArea>
    </chartFormat>
    <chartFormat chart="2" format="39" series="1">
      <pivotArea type="data" outline="0" fieldPosition="0">
        <references count="1">
          <reference field="4294967294" count="1" selected="0">
            <x v="11"/>
          </reference>
        </references>
      </pivotArea>
    </chartFormat>
    <chartFormat chart="2" format="40" series="1">
      <pivotArea type="data" outline="0" fieldPosition="0">
        <references count="1">
          <reference field="4294967294" count="1" selected="0">
            <x v="12"/>
          </reference>
        </references>
      </pivotArea>
    </chartFormat>
    <chartFormat chart="2" format="41" series="1">
      <pivotArea type="data" outline="0" fieldPosition="0">
        <references count="1">
          <reference field="4294967294" count="1" selected="0">
            <x v="1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5" dataOnRows="1" applyNumberFormats="0" applyBorderFormats="0" applyFontFormats="0" applyPatternFormats="0" applyAlignmentFormats="0" applyWidthHeightFormats="1" dataCaption="Values" updatedVersion="6" minRefreshableVersion="3" useAutoFormatting="1" rowGrandTotals="0" itemPrintTitles="1" createdVersion="4" indent="0" showHeaders="0" outline="1" outlineData="1" multipleFieldFilters="0" chartFormat="4">
  <location ref="G4:I7" firstHeaderRow="0" firstDataRow="2" firstDataCol="1"/>
  <pivotFields count="4">
    <pivotField axis="axisCol" showAll="0" defaultSubtotal="0">
      <items count="42">
        <item x="0"/>
        <item h="1" m="1" x="23"/>
        <item h="1" m="1" x="10"/>
        <item h="1" m="1" x="25"/>
        <item h="1" m="1" x="39"/>
        <item h="1" m="1" x="6"/>
        <item h="1" m="1" x="11"/>
        <item h="1" m="1" x="16"/>
        <item h="1" m="1" x="26"/>
        <item h="1" m="1" x="30"/>
        <item h="1" m="1" x="33"/>
        <item h="1" m="1" x="36"/>
        <item h="1" m="1" x="40"/>
        <item h="1" m="1" x="3"/>
        <item h="1" m="1" x="7"/>
        <item h="1" m="1" x="9"/>
        <item h="1" m="1" x="12"/>
        <item h="1" m="1" x="13"/>
        <item h="1" m="1" x="14"/>
        <item h="1" m="1" x="15"/>
        <item h="1" m="1" x="17"/>
        <item h="1" m="1" x="19"/>
        <item h="1" m="1" x="21"/>
        <item h="1" m="1" x="24"/>
        <item h="1" m="1" x="28"/>
        <item h="1" m="1" x="29"/>
        <item h="1" m="1" x="31"/>
        <item h="1" m="1" x="32"/>
        <item h="1" m="1" x="34"/>
        <item h="1" m="1" x="35"/>
        <item h="1" m="1" x="37"/>
        <item h="1" m="1" x="38"/>
        <item h="1" m="1" x="41"/>
        <item h="1" m="1" x="18"/>
        <item h="1" m="1" x="2"/>
        <item h="1" m="1" x="20"/>
        <item h="1" m="1" x="4"/>
        <item h="1" m="1" x="22"/>
        <item h="1" m="1" x="5"/>
        <item h="1" m="1" x="27"/>
        <item h="1" m="1" x="8"/>
        <item h="1" x="1"/>
      </items>
    </pivotField>
    <pivotField axis="axisCol" showAll="0" defaultSubtotal="0">
      <items count="51">
        <item x="0"/>
        <item h="1" x="1"/>
        <item h="1" x="2"/>
        <item h="1" m="1" x="15"/>
        <item h="1" m="1" x="5"/>
        <item h="1" m="1" x="29"/>
        <item h="1" m="1" x="46"/>
        <item h="1" m="1" x="38"/>
        <item h="1" m="1" x="23"/>
        <item h="1" m="1" x="18"/>
        <item h="1" m="1" x="21"/>
        <item h="1" m="1" x="30"/>
        <item h="1" m="1" x="35"/>
        <item h="1" m="1" x="17"/>
        <item h="1" m="1" x="16"/>
        <item h="1" m="1" x="32"/>
        <item h="1" m="1" x="4"/>
        <item h="1" m="1" x="50"/>
        <item h="1" m="1" x="42"/>
        <item h="1" m="1" x="43"/>
        <item h="1" m="1" x="41"/>
        <item h="1" m="1" x="48"/>
        <item h="1" m="1" x="26"/>
        <item h="1" m="1" x="19"/>
        <item h="1" m="1" x="10"/>
        <item h="1" m="1" x="31"/>
        <item h="1" m="1" x="9"/>
        <item h="1" m="1" x="33"/>
        <item h="1" m="1" x="47"/>
        <item h="1" m="1" x="12"/>
        <item h="1" m="1" x="20"/>
        <item h="1" m="1" x="45"/>
        <item h="1" m="1" x="7"/>
        <item h="1" m="1" x="37"/>
        <item h="1" m="1" x="14"/>
        <item h="1" m="1" x="13"/>
        <item h="1" m="1" x="8"/>
        <item h="1" m="1" x="36"/>
        <item h="1" m="1" x="28"/>
        <item h="1" m="1" x="49"/>
        <item h="1" m="1" x="27"/>
        <item h="1" m="1" x="24"/>
        <item h="1" m="1" x="44"/>
        <item h="1" m="1" x="40"/>
        <item h="1" m="1" x="34"/>
        <item h="1" m="1" x="11"/>
        <item h="1" m="1" x="22"/>
        <item h="1" m="1" x="6"/>
        <item h="1" m="1" x="25"/>
        <item h="1" m="1" x="39"/>
        <item h="1" m="1" x="3"/>
      </items>
    </pivotField>
    <pivotField dataField="1" showAll="0" defaultSubtotal="0"/>
    <pivotField dataField="1" showAll="0" defaultSubtotal="0"/>
  </pivotFields>
  <rowFields count="1">
    <field x="-2"/>
  </rowFields>
  <rowItems count="2">
    <i>
      <x/>
    </i>
    <i i="1">
      <x v="1"/>
    </i>
  </rowItems>
  <colFields count="2">
    <field x="0"/>
    <field x="1"/>
  </colFields>
  <colItems count="2">
    <i>
      <x/>
      <x/>
    </i>
    <i t="grand">
      <x/>
    </i>
  </colItems>
  <dataFields count="2">
    <dataField name="Teacher " fld="2" baseField="1" baseItem="3"/>
    <dataField name="Classroom" fld="3" baseField="1" baseItem="3"/>
  </dataFields>
  <chartFormats count="5">
    <chartFormat chart="3" format="23" series="1">
      <pivotArea type="data" outline="0" fieldPosition="0">
        <references count="2">
          <reference field="4294967294" count="1" selected="0">
            <x v="0"/>
          </reference>
          <reference field="1" count="1" selected="0">
            <x v="0"/>
          </reference>
        </references>
      </pivotArea>
    </chartFormat>
    <chartFormat chart="3" format="24" series="1">
      <pivotArea type="data" outline="0" fieldPosition="0">
        <references count="2">
          <reference field="4294967294" count="1" selected="0">
            <x v="0"/>
          </reference>
          <reference field="1" count="1" selected="0">
            <x v="1"/>
          </reference>
        </references>
      </pivotArea>
    </chartFormat>
    <chartFormat chart="3" format="25" series="1">
      <pivotArea type="data" outline="0" fieldPosition="0">
        <references count="2">
          <reference field="4294967294" count="1" selected="0">
            <x v="0"/>
          </reference>
          <reference field="1" count="1" selected="0">
            <x v="2"/>
          </reference>
        </references>
      </pivotArea>
    </chartFormat>
    <chartFormat chart="3" format="26" series="1">
      <pivotArea type="data" outline="0" fieldPosition="0">
        <references count="1">
          <reference field="4294967294" count="1" selected="0">
            <x v="0"/>
          </reference>
        </references>
      </pivotArea>
    </chartFormat>
    <chartFormat chart="3" format="28" series="1">
      <pivotArea type="data" outline="0" fieldPosition="0">
        <references count="1">
          <reference field="4294967294" count="1" selected="0">
            <x v="1"/>
          </reference>
        </references>
      </pivotArea>
    </chartFormat>
  </chart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Teacher_ID" sourceName="Teacher ID">
  <pivotTables>
    <pivotTable tabId="51" name="PivotTable1"/>
  </pivotTables>
  <data>
    <tabular pivotCacheId="3" showMissing="0">
      <items count="42">
        <i x="1" s="1"/>
        <i x="0"/>
        <i x="23" nd="1"/>
        <i x="10" nd="1"/>
        <i x="25" nd="1"/>
        <i x="39" nd="1"/>
        <i x="6" nd="1"/>
        <i x="11" nd="1"/>
        <i x="16" nd="1"/>
        <i x="26" nd="1"/>
        <i x="30" nd="1"/>
        <i x="33" nd="1"/>
        <i x="36" nd="1"/>
        <i x="40" nd="1"/>
        <i x="3" nd="1"/>
        <i x="7" nd="1"/>
        <i x="9" nd="1"/>
        <i x="12" nd="1"/>
        <i x="13" nd="1"/>
        <i x="14" nd="1"/>
        <i x="15" nd="1"/>
        <i x="17" nd="1"/>
        <i x="19" nd="1"/>
        <i x="21" nd="1"/>
        <i x="24" nd="1"/>
        <i x="28" nd="1"/>
        <i x="29" nd="1"/>
        <i x="31" nd="1"/>
        <i x="32" nd="1"/>
        <i x="34" nd="1"/>
        <i x="35" nd="1"/>
        <i x="37" nd="1"/>
        <i x="38" nd="1"/>
        <i x="41" nd="1"/>
        <i x="18" nd="1"/>
        <i x="2" nd="1"/>
        <i x="20" nd="1"/>
        <i x="4" nd="1"/>
        <i x="22" nd="1"/>
        <i x="5" nd="1"/>
        <i x="27" nd="1"/>
        <i x="8"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Date" sourceName="Date">
  <pivotTables>
    <pivotTable tabId="51" name="PivotTable1"/>
  </pivotTables>
  <data>
    <tabular pivotCacheId="3" showMissing="0">
      <items count="3">
        <i x="0" s="1"/>
        <i x="1" s="1"/>
        <i x="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Teacher_ID1" sourceName="Teacher ID">
  <pivotTables>
    <pivotTable tabId="53" name="PivotTable2"/>
  </pivotTables>
  <data>
    <tabular pivotCacheId="2" showMissing="0">
      <items count="42">
        <i x="0" s="1"/>
        <i x="1"/>
        <i x="23" nd="1"/>
        <i x="10" nd="1"/>
        <i x="25" nd="1"/>
        <i x="39" nd="1"/>
        <i x="6" nd="1"/>
        <i x="11" nd="1"/>
        <i x="16" nd="1"/>
        <i x="26" nd="1"/>
        <i x="30" nd="1"/>
        <i x="33" nd="1"/>
        <i x="36" nd="1"/>
        <i x="40" nd="1"/>
        <i x="3" nd="1"/>
        <i x="7" nd="1"/>
        <i x="9" nd="1"/>
        <i x="12" nd="1"/>
        <i x="13" nd="1"/>
        <i x="14" nd="1"/>
        <i x="15" nd="1"/>
        <i x="17" nd="1"/>
        <i x="19" nd="1"/>
        <i x="21" nd="1"/>
        <i x="24" nd="1"/>
        <i x="28" nd="1"/>
        <i x="29" nd="1"/>
        <i x="31" nd="1"/>
        <i x="32" nd="1"/>
        <i x="34" nd="1"/>
        <i x="35" nd="1"/>
        <i x="37" nd="1"/>
        <i x="38" nd="1"/>
        <i x="41" nd="1"/>
        <i x="18" nd="1"/>
        <i x="2" nd="1"/>
        <i x="20" nd="1"/>
        <i x="4" nd="1"/>
        <i x="22" nd="1"/>
        <i x="5" nd="1"/>
        <i x="27" nd="1"/>
        <i x="8"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Date1" sourceName="Date">
  <pivotTables>
    <pivotTable tabId="53" name="PivotTable2"/>
  </pivotTables>
  <data>
    <tabular pivotCacheId="2" showMissing="0">
      <items count="51">
        <i x="0" s="1"/>
        <i x="1"/>
        <i x="2"/>
        <i x="15" nd="1"/>
        <i x="28" nd="1"/>
        <i x="14" nd="1"/>
        <i x="49" nd="1"/>
        <i x="13" nd="1"/>
        <i x="37" nd="1"/>
        <i x="8" nd="1"/>
        <i x="38" nd="1"/>
        <i x="23" nd="1"/>
        <i x="36" nd="1"/>
        <i x="21" nd="1"/>
        <i x="35" nd="1"/>
        <i x="18" nd="1"/>
        <i x="32" nd="1"/>
        <i x="30" nd="1"/>
        <i x="17" nd="1"/>
        <i x="16" nd="1"/>
        <i x="34" nd="1"/>
        <i x="5" nd="1"/>
        <i x="44" nd="1"/>
        <i x="29" nd="1"/>
        <i x="4" nd="1"/>
        <i x="43" nd="1"/>
        <i x="42" nd="1"/>
        <i x="50" nd="1"/>
        <i x="41" nd="1"/>
        <i x="26" nd="1"/>
        <i x="48" nd="1"/>
        <i x="27" nd="1"/>
        <i x="40" nd="1"/>
        <i x="24" nd="1"/>
        <i x="22" nd="1"/>
        <i x="46" nd="1"/>
        <i x="39" nd="1"/>
        <i x="25" nd="1"/>
        <i x="11" nd="1"/>
        <i x="12" nd="1"/>
        <i x="20" nd="1"/>
        <i x="10" nd="1"/>
        <i x="47" nd="1"/>
        <i x="19" nd="1"/>
        <i x="9" nd="1"/>
        <i x="33" nd="1"/>
        <i x="31" nd="1"/>
        <i x="7" nd="1"/>
        <i x="6" nd="1"/>
        <i x="45" nd="1"/>
        <i x="3"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eacher ID" cache="Slicer_Teacher_ID" caption="Select Teacher ID" rowHeight="241300"/>
  <slicer name="Date" cache="Slicer_Date" caption="Select Date"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Teacher ID 1" cache="Slicer_Teacher_ID1" caption="Select Teacher ID" style="SlicerStyleLight2" rowHeight="241300"/>
  <slicer name="Date 1" cache="Slicer_Date1" caption="Select Date" style="SlicerStyleLight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microsoft.com/office/2007/relationships/slicer" Target="../slicers/slicer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3"/>
  <sheetViews>
    <sheetView showGridLines="0" showRowColHeaders="0" tabSelected="1" zoomScale="80" zoomScaleNormal="80" zoomScalePageLayoutView="90" workbookViewId="0">
      <selection activeCell="A11" sqref="A11:B13"/>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2" width="6.375" style="1" customWidth="1"/>
    <col min="13" max="13" width="7.375" style="1" customWidth="1"/>
    <col min="14" max="20" width="8.75" style="1"/>
    <col min="21" max="21" width="9" style="1" customWidth="1"/>
    <col min="22" max="16384" width="8.75" style="1"/>
  </cols>
  <sheetData>
    <row r="1" spans="1:15" ht="44.25" x14ac:dyDescent="0.2">
      <c r="A1" s="110" t="s">
        <v>103</v>
      </c>
      <c r="B1" s="110"/>
      <c r="C1" s="110"/>
      <c r="D1" s="110"/>
      <c r="E1" s="110"/>
      <c r="F1" s="110"/>
      <c r="G1" s="110"/>
      <c r="H1" s="110"/>
      <c r="I1" s="110"/>
      <c r="J1" s="110"/>
      <c r="K1" s="110"/>
      <c r="L1" s="110"/>
      <c r="M1" s="110"/>
      <c r="N1" s="110"/>
      <c r="O1" s="110"/>
    </row>
    <row r="3" spans="1:15" x14ac:dyDescent="0.2">
      <c r="A3" s="111" t="s">
        <v>104</v>
      </c>
      <c r="B3" s="111"/>
    </row>
    <row r="4" spans="1:15" x14ac:dyDescent="0.2">
      <c r="A4" s="111" t="s">
        <v>105</v>
      </c>
      <c r="B4" s="111"/>
    </row>
    <row r="5" spans="1:15" x14ac:dyDescent="0.2">
      <c r="B5" s="109"/>
    </row>
    <row r="6" spans="1:15" ht="23.25" x14ac:dyDescent="0.2">
      <c r="A6" s="112" t="s">
        <v>106</v>
      </c>
      <c r="B6" s="112"/>
      <c r="C6" s="112"/>
      <c r="D6" s="112"/>
      <c r="E6" s="112"/>
      <c r="F6" s="112"/>
      <c r="G6" s="112"/>
      <c r="H6" s="112"/>
      <c r="I6" s="112"/>
      <c r="J6" s="112"/>
      <c r="K6" s="112"/>
      <c r="L6" s="112"/>
      <c r="M6" s="112"/>
      <c r="N6" s="112"/>
      <c r="O6" s="112"/>
    </row>
    <row r="8" spans="1:15" ht="18" customHeight="1" x14ac:dyDescent="0.2">
      <c r="A8" s="116" t="s">
        <v>56</v>
      </c>
      <c r="B8" s="117"/>
      <c r="C8" s="68" t="s">
        <v>108</v>
      </c>
      <c r="D8" s="37"/>
      <c r="E8" s="37"/>
      <c r="F8" s="31"/>
      <c r="G8" s="31"/>
      <c r="H8" s="31"/>
      <c r="I8" s="31"/>
      <c r="J8" s="31"/>
      <c r="K8" s="31"/>
    </row>
    <row r="9" spans="1:15" ht="15" customHeight="1" x14ac:dyDescent="0.2">
      <c r="A9" s="81"/>
      <c r="B9" s="82" t="s">
        <v>57</v>
      </c>
      <c r="C9" s="69" t="s">
        <v>109</v>
      </c>
      <c r="D9" s="36"/>
      <c r="E9" s="36"/>
      <c r="F9" s="32"/>
      <c r="G9" s="32"/>
      <c r="H9" s="32"/>
      <c r="I9" s="32"/>
      <c r="J9" s="32"/>
      <c r="K9" s="32"/>
    </row>
    <row r="10" spans="1:15" ht="15" customHeight="1" x14ac:dyDescent="0.2">
      <c r="A10" s="118" t="s">
        <v>107</v>
      </c>
      <c r="B10" s="119"/>
      <c r="C10" s="119"/>
      <c r="D10" s="120"/>
      <c r="E10" s="120"/>
      <c r="F10" s="120"/>
      <c r="G10" s="120"/>
      <c r="H10" s="120"/>
      <c r="I10" s="120"/>
      <c r="J10" s="120"/>
      <c r="K10" s="120"/>
    </row>
    <row r="11" spans="1:15" s="8" customFormat="1" ht="14.25" customHeight="1" x14ac:dyDescent="0.2">
      <c r="A11" s="121" t="s">
        <v>11</v>
      </c>
      <c r="B11" s="122"/>
      <c r="C11" s="127" t="s">
        <v>5</v>
      </c>
      <c r="D11" s="128"/>
      <c r="E11" s="77" t="s">
        <v>51</v>
      </c>
      <c r="F11" s="127" t="s">
        <v>6</v>
      </c>
      <c r="G11" s="128"/>
      <c r="H11" s="77" t="s">
        <v>52</v>
      </c>
      <c r="I11" s="127" t="s">
        <v>7</v>
      </c>
      <c r="J11" s="128"/>
      <c r="K11" s="78" t="s">
        <v>53</v>
      </c>
    </row>
    <row r="12" spans="1:15" ht="14.25" customHeight="1" x14ac:dyDescent="0.2">
      <c r="A12" s="123"/>
      <c r="B12" s="124"/>
      <c r="C12" s="9" t="s">
        <v>1</v>
      </c>
      <c r="D12" s="129">
        <v>43344</v>
      </c>
      <c r="E12" s="130"/>
      <c r="F12" s="11" t="s">
        <v>1</v>
      </c>
      <c r="G12" s="129">
        <v>43480</v>
      </c>
      <c r="H12" s="130"/>
      <c r="I12" s="9" t="s">
        <v>1</v>
      </c>
      <c r="J12" s="129">
        <v>43615</v>
      </c>
      <c r="K12" s="129"/>
    </row>
    <row r="13" spans="1:15" ht="15" x14ac:dyDescent="0.2">
      <c r="A13" s="125"/>
      <c r="B13" s="126"/>
      <c r="C13" s="38" t="s">
        <v>2</v>
      </c>
      <c r="D13" s="39" t="s">
        <v>3</v>
      </c>
      <c r="E13" s="15" t="s">
        <v>0</v>
      </c>
      <c r="F13" s="39" t="s">
        <v>2</v>
      </c>
      <c r="G13" s="39" t="s">
        <v>3</v>
      </c>
      <c r="H13" s="15" t="s">
        <v>0</v>
      </c>
      <c r="I13" s="38" t="s">
        <v>2</v>
      </c>
      <c r="J13" s="39" t="s">
        <v>3</v>
      </c>
      <c r="K13" s="39" t="s">
        <v>0</v>
      </c>
    </row>
    <row r="14" spans="1:15" ht="15" x14ac:dyDescent="0.2">
      <c r="A14" s="21">
        <v>1</v>
      </c>
      <c r="B14" s="6" t="s">
        <v>12</v>
      </c>
      <c r="C14" s="59">
        <v>5</v>
      </c>
      <c r="D14" s="60">
        <v>2</v>
      </c>
      <c r="E14" s="50">
        <f>IF(SUM(C14:D14)=0,"",C14/(SUM(C14:D14)))</f>
        <v>0.7142857142857143</v>
      </c>
      <c r="F14" s="60">
        <v>6</v>
      </c>
      <c r="G14" s="60">
        <v>1</v>
      </c>
      <c r="H14" s="50">
        <f>IF(SUM(F14:G14)=0,"",F14/(SUM(F14:G14)))</f>
        <v>0.8571428571428571</v>
      </c>
      <c r="I14" s="60">
        <v>6</v>
      </c>
      <c r="J14" s="60">
        <v>1</v>
      </c>
      <c r="K14" s="52">
        <f>IF(SUM(I14:J14)=0,"",I14/SUM(I14:J14))</f>
        <v>0.8571428571428571</v>
      </c>
    </row>
    <row r="15" spans="1:15" ht="15" x14ac:dyDescent="0.2">
      <c r="A15" s="13">
        <v>2</v>
      </c>
      <c r="B15" s="5" t="s">
        <v>13</v>
      </c>
      <c r="C15" s="61">
        <v>6</v>
      </c>
      <c r="D15" s="62">
        <v>1</v>
      </c>
      <c r="E15" s="50">
        <f t="shared" ref="E15:E27" si="0">IF(SUM(C15:D15)=0,"",C15/(SUM(C15:D15)))</f>
        <v>0.8571428571428571</v>
      </c>
      <c r="F15" s="62">
        <v>6</v>
      </c>
      <c r="G15" s="62">
        <v>1</v>
      </c>
      <c r="H15" s="50">
        <f t="shared" ref="H15:H27" si="1">IF(SUM(F15:G15)=0,"",F15/(SUM(F15:G15)))</f>
        <v>0.8571428571428571</v>
      </c>
      <c r="I15" s="62">
        <v>7</v>
      </c>
      <c r="J15" s="62">
        <v>1</v>
      </c>
      <c r="K15" s="53">
        <f t="shared" ref="K15:K27" si="2">IF(SUM(I15:J15)=0,"",I15/SUM(I15:J15))</f>
        <v>0.875</v>
      </c>
    </row>
    <row r="16" spans="1:15" ht="15" x14ac:dyDescent="0.2">
      <c r="A16" s="13">
        <v>3</v>
      </c>
      <c r="B16" s="5" t="s">
        <v>14</v>
      </c>
      <c r="C16" s="61">
        <v>5</v>
      </c>
      <c r="D16" s="62">
        <v>4</v>
      </c>
      <c r="E16" s="50">
        <f t="shared" si="0"/>
        <v>0.55555555555555558</v>
      </c>
      <c r="F16" s="62">
        <v>7</v>
      </c>
      <c r="G16" s="62">
        <v>2</v>
      </c>
      <c r="H16" s="50">
        <f t="shared" si="1"/>
        <v>0.77777777777777779</v>
      </c>
      <c r="I16" s="62">
        <v>8</v>
      </c>
      <c r="J16" s="62">
        <v>1</v>
      </c>
      <c r="K16" s="53">
        <f t="shared" si="2"/>
        <v>0.88888888888888884</v>
      </c>
    </row>
    <row r="17" spans="1:11" ht="15" x14ac:dyDescent="0.2">
      <c r="A17" s="13">
        <v>4</v>
      </c>
      <c r="B17" s="5" t="s">
        <v>15</v>
      </c>
      <c r="C17" s="61">
        <v>3</v>
      </c>
      <c r="D17" s="62">
        <v>2</v>
      </c>
      <c r="E17" s="50">
        <f t="shared" si="0"/>
        <v>0.6</v>
      </c>
      <c r="F17" s="62">
        <v>4</v>
      </c>
      <c r="G17" s="62">
        <v>1</v>
      </c>
      <c r="H17" s="50">
        <f t="shared" si="1"/>
        <v>0.8</v>
      </c>
      <c r="I17" s="62">
        <v>5</v>
      </c>
      <c r="J17" s="62">
        <v>0</v>
      </c>
      <c r="K17" s="53">
        <f t="shared" si="2"/>
        <v>1</v>
      </c>
    </row>
    <row r="18" spans="1:11" ht="28.5" x14ac:dyDescent="0.2">
      <c r="A18" s="13">
        <v>5</v>
      </c>
      <c r="B18" s="5" t="s">
        <v>16</v>
      </c>
      <c r="C18" s="61">
        <v>2</v>
      </c>
      <c r="D18" s="62">
        <v>4</v>
      </c>
      <c r="E18" s="50">
        <f t="shared" si="0"/>
        <v>0.33333333333333331</v>
      </c>
      <c r="F18" s="62">
        <v>4</v>
      </c>
      <c r="G18" s="62">
        <v>2</v>
      </c>
      <c r="H18" s="50">
        <f t="shared" si="1"/>
        <v>0.66666666666666663</v>
      </c>
      <c r="I18" s="62">
        <v>5</v>
      </c>
      <c r="J18" s="62">
        <v>1</v>
      </c>
      <c r="K18" s="53">
        <f t="shared" si="2"/>
        <v>0.83333333333333337</v>
      </c>
    </row>
    <row r="19" spans="1:11" ht="28.5" x14ac:dyDescent="0.2">
      <c r="A19" s="13">
        <v>6</v>
      </c>
      <c r="B19" s="5" t="s">
        <v>17</v>
      </c>
      <c r="C19" s="61">
        <v>5</v>
      </c>
      <c r="D19" s="62">
        <v>1</v>
      </c>
      <c r="E19" s="50">
        <f t="shared" si="0"/>
        <v>0.83333333333333337</v>
      </c>
      <c r="F19" s="62">
        <v>6</v>
      </c>
      <c r="G19" s="62">
        <v>0</v>
      </c>
      <c r="H19" s="50">
        <f t="shared" si="1"/>
        <v>1</v>
      </c>
      <c r="I19" s="62">
        <v>6</v>
      </c>
      <c r="J19" s="62">
        <v>0</v>
      </c>
      <c r="K19" s="53">
        <f t="shared" si="2"/>
        <v>1</v>
      </c>
    </row>
    <row r="20" spans="1:11" ht="15" x14ac:dyDescent="0.2">
      <c r="A20" s="13">
        <v>7</v>
      </c>
      <c r="B20" s="5" t="s">
        <v>18</v>
      </c>
      <c r="C20" s="61">
        <v>3</v>
      </c>
      <c r="D20" s="62">
        <v>0</v>
      </c>
      <c r="E20" s="50">
        <f t="shared" si="0"/>
        <v>1</v>
      </c>
      <c r="F20" s="62">
        <v>3</v>
      </c>
      <c r="G20" s="62">
        <v>0</v>
      </c>
      <c r="H20" s="50">
        <f t="shared" si="1"/>
        <v>1</v>
      </c>
      <c r="I20" s="62">
        <v>3</v>
      </c>
      <c r="J20" s="62">
        <v>0</v>
      </c>
      <c r="K20" s="53" t="s">
        <v>101</v>
      </c>
    </row>
    <row r="21" spans="1:11" ht="28.5" x14ac:dyDescent="0.2">
      <c r="A21" s="13">
        <v>8</v>
      </c>
      <c r="B21" s="5" t="s">
        <v>93</v>
      </c>
      <c r="C21" s="61">
        <v>1</v>
      </c>
      <c r="D21" s="62">
        <v>1</v>
      </c>
      <c r="E21" s="50">
        <f t="shared" si="0"/>
        <v>0.5</v>
      </c>
      <c r="F21" s="62">
        <v>2</v>
      </c>
      <c r="G21" s="62">
        <v>0</v>
      </c>
      <c r="H21" s="50">
        <f t="shared" si="1"/>
        <v>1</v>
      </c>
      <c r="I21" s="62">
        <v>2</v>
      </c>
      <c r="J21" s="62">
        <v>0</v>
      </c>
      <c r="K21" s="53">
        <f t="shared" si="2"/>
        <v>1</v>
      </c>
    </row>
    <row r="22" spans="1:11" ht="28.5" x14ac:dyDescent="0.2">
      <c r="A22" s="13">
        <v>9</v>
      </c>
      <c r="B22" s="5" t="s">
        <v>19</v>
      </c>
      <c r="C22" s="61">
        <v>3</v>
      </c>
      <c r="D22" s="62">
        <v>2</v>
      </c>
      <c r="E22" s="50">
        <f t="shared" si="0"/>
        <v>0.6</v>
      </c>
      <c r="F22" s="62">
        <v>4</v>
      </c>
      <c r="G22" s="62">
        <v>1</v>
      </c>
      <c r="H22" s="50">
        <f t="shared" si="1"/>
        <v>0.8</v>
      </c>
      <c r="I22" s="62">
        <v>5</v>
      </c>
      <c r="J22" s="62">
        <v>0</v>
      </c>
      <c r="K22" s="53">
        <f t="shared" si="2"/>
        <v>1</v>
      </c>
    </row>
    <row r="23" spans="1:11" ht="15" x14ac:dyDescent="0.2">
      <c r="A23" s="13">
        <v>10</v>
      </c>
      <c r="B23" s="5" t="s">
        <v>8</v>
      </c>
      <c r="C23" s="61">
        <v>4</v>
      </c>
      <c r="D23" s="62">
        <v>0</v>
      </c>
      <c r="E23" s="50">
        <f t="shared" si="0"/>
        <v>1</v>
      </c>
      <c r="F23" s="62">
        <v>4</v>
      </c>
      <c r="G23" s="62">
        <v>0</v>
      </c>
      <c r="H23" s="50">
        <f t="shared" si="1"/>
        <v>1</v>
      </c>
      <c r="I23" s="62">
        <v>4</v>
      </c>
      <c r="J23" s="62">
        <v>1</v>
      </c>
      <c r="K23" s="53">
        <f t="shared" si="2"/>
        <v>0.8</v>
      </c>
    </row>
    <row r="24" spans="1:11" ht="28.5" x14ac:dyDescent="0.2">
      <c r="A24" s="13">
        <v>11</v>
      </c>
      <c r="B24" s="5" t="s">
        <v>20</v>
      </c>
      <c r="C24" s="61">
        <v>4</v>
      </c>
      <c r="D24" s="62">
        <v>0</v>
      </c>
      <c r="E24" s="50">
        <f t="shared" si="0"/>
        <v>1</v>
      </c>
      <c r="F24" s="62">
        <v>3</v>
      </c>
      <c r="G24" s="62">
        <v>1</v>
      </c>
      <c r="H24" s="50">
        <f t="shared" si="1"/>
        <v>0.75</v>
      </c>
      <c r="I24" s="62">
        <v>5</v>
      </c>
      <c r="J24" s="62">
        <v>1</v>
      </c>
      <c r="K24" s="53">
        <f t="shared" si="2"/>
        <v>0.83333333333333337</v>
      </c>
    </row>
    <row r="25" spans="1:11" ht="28.5" x14ac:dyDescent="0.2">
      <c r="A25" s="13">
        <v>12</v>
      </c>
      <c r="B25" s="5" t="s">
        <v>21</v>
      </c>
      <c r="C25" s="61">
        <v>4</v>
      </c>
      <c r="D25" s="62">
        <v>1</v>
      </c>
      <c r="E25" s="50">
        <f t="shared" si="0"/>
        <v>0.8</v>
      </c>
      <c r="F25" s="62">
        <v>4</v>
      </c>
      <c r="G25" s="62">
        <v>1</v>
      </c>
      <c r="H25" s="50">
        <f t="shared" si="1"/>
        <v>0.8</v>
      </c>
      <c r="I25" s="62">
        <v>3</v>
      </c>
      <c r="J25" s="62">
        <v>2</v>
      </c>
      <c r="K25" s="53">
        <f t="shared" si="2"/>
        <v>0.6</v>
      </c>
    </row>
    <row r="26" spans="1:11" ht="28.5" x14ac:dyDescent="0.2">
      <c r="A26" s="13">
        <v>13</v>
      </c>
      <c r="B26" s="5" t="s">
        <v>22</v>
      </c>
      <c r="C26" s="61">
        <v>4</v>
      </c>
      <c r="D26" s="62">
        <v>1</v>
      </c>
      <c r="E26" s="50">
        <f t="shared" si="0"/>
        <v>0.8</v>
      </c>
      <c r="F26" s="62">
        <v>5</v>
      </c>
      <c r="G26" s="62">
        <v>0</v>
      </c>
      <c r="H26" s="50">
        <f t="shared" si="1"/>
        <v>1</v>
      </c>
      <c r="I26" s="62">
        <v>4</v>
      </c>
      <c r="J26" s="62">
        <v>1</v>
      </c>
      <c r="K26" s="53">
        <f t="shared" si="2"/>
        <v>0.8</v>
      </c>
    </row>
    <row r="27" spans="1:11" ht="15" customHeight="1" x14ac:dyDescent="0.2">
      <c r="A27" s="98"/>
      <c r="B27" s="98" t="s">
        <v>58</v>
      </c>
      <c r="C27" s="57">
        <f>SUM(C14:C26)</f>
        <v>49</v>
      </c>
      <c r="D27" s="107">
        <f>SUM(D14:D26)</f>
        <v>19</v>
      </c>
      <c r="E27" s="51">
        <f t="shared" si="0"/>
        <v>0.72058823529411764</v>
      </c>
      <c r="F27" s="108">
        <f>SUM(F14:F26)</f>
        <v>58</v>
      </c>
      <c r="G27" s="107">
        <f>SUM(G14:G26)</f>
        <v>10</v>
      </c>
      <c r="H27" s="51">
        <f t="shared" si="1"/>
        <v>0.8529411764705882</v>
      </c>
      <c r="I27" s="108">
        <f>SUM(I14:I26)</f>
        <v>63</v>
      </c>
      <c r="J27" s="107">
        <f>SUM(J14:J26)</f>
        <v>9</v>
      </c>
      <c r="K27" s="54">
        <f t="shared" si="2"/>
        <v>0.875</v>
      </c>
    </row>
    <row r="28" spans="1:11" ht="15" customHeight="1" x14ac:dyDescent="0.2">
      <c r="A28" s="118" t="s">
        <v>95</v>
      </c>
      <c r="B28" s="119"/>
      <c r="C28" s="119"/>
      <c r="D28" s="120"/>
      <c r="E28" s="120"/>
      <c r="F28" s="120"/>
      <c r="G28" s="120"/>
      <c r="H28" s="120"/>
      <c r="I28" s="120"/>
      <c r="J28" s="120"/>
      <c r="K28" s="120"/>
    </row>
    <row r="29" spans="1:11" ht="15" customHeight="1" x14ac:dyDescent="0.2">
      <c r="A29" s="114" t="s">
        <v>4</v>
      </c>
      <c r="B29" s="115"/>
      <c r="C29" s="18" t="s">
        <v>2</v>
      </c>
      <c r="D29" s="19" t="s">
        <v>10</v>
      </c>
      <c r="E29" s="20" t="s">
        <v>0</v>
      </c>
      <c r="F29" s="19" t="s">
        <v>2</v>
      </c>
      <c r="G29" s="19" t="s">
        <v>10</v>
      </c>
      <c r="H29" s="20" t="s">
        <v>0</v>
      </c>
      <c r="I29" s="18" t="s">
        <v>2</v>
      </c>
      <c r="J29" s="19" t="s">
        <v>10</v>
      </c>
      <c r="K29" s="19" t="s">
        <v>0</v>
      </c>
    </row>
    <row r="30" spans="1:11" customFormat="1" ht="15" customHeight="1" x14ac:dyDescent="0.2">
      <c r="A30" s="30"/>
      <c r="B30" s="27" t="s">
        <v>94</v>
      </c>
      <c r="C30" s="59">
        <v>3</v>
      </c>
      <c r="D30" s="62">
        <v>6</v>
      </c>
      <c r="E30" s="50">
        <f>IF(ISERROR(C30/D30),"",C30/D30)</f>
        <v>0.5</v>
      </c>
      <c r="F30" s="65">
        <v>1</v>
      </c>
      <c r="G30" s="65">
        <v>6</v>
      </c>
      <c r="H30" s="50">
        <f>IF(ISERROR(F30/G30),"",(F30/G30))</f>
        <v>0.16666666666666666</v>
      </c>
      <c r="I30" s="65">
        <v>0</v>
      </c>
      <c r="J30" s="65">
        <v>6</v>
      </c>
      <c r="K30" s="53">
        <f>IF(ISERROR(I30/J30),"",I30/J30)</f>
        <v>0</v>
      </c>
    </row>
    <row r="31" spans="1:11" customFormat="1" ht="15" x14ac:dyDescent="0.2">
      <c r="A31" s="22"/>
      <c r="B31" s="26" t="s">
        <v>9</v>
      </c>
      <c r="C31" s="63">
        <v>1</v>
      </c>
      <c r="D31" s="64">
        <v>5</v>
      </c>
      <c r="E31" s="56">
        <f t="shared" ref="E31" si="3">IF(ISERROR(C31/D31),"",C31/D31)</f>
        <v>0.2</v>
      </c>
      <c r="F31" s="66">
        <v>0</v>
      </c>
      <c r="G31" s="67">
        <v>5</v>
      </c>
      <c r="H31" s="56">
        <f t="shared" ref="H31" si="4">IF(ISERROR(F31/G31),"",(F31/G31))</f>
        <v>0</v>
      </c>
      <c r="I31" s="66">
        <v>0</v>
      </c>
      <c r="J31" s="67">
        <v>5</v>
      </c>
      <c r="K31" s="55">
        <f t="shared" ref="K31" si="5">IF(ISERROR(I31/J31),"",I31/J31)</f>
        <v>0</v>
      </c>
    </row>
    <row r="32" spans="1:11" customFormat="1" ht="18.75" x14ac:dyDescent="0.2">
      <c r="A32" s="25"/>
      <c r="B32" s="2"/>
      <c r="C32" s="1"/>
      <c r="D32" s="1"/>
      <c r="E32" s="1"/>
      <c r="F32" s="1"/>
      <c r="G32" s="1"/>
      <c r="H32" s="1"/>
      <c r="I32" s="1"/>
      <c r="J32" s="1"/>
      <c r="K32" s="1"/>
    </row>
    <row r="33" spans="2:11" ht="23.25" x14ac:dyDescent="0.2">
      <c r="B33" s="113" t="str">
        <f>C8</f>
        <v>Abby - Otters</v>
      </c>
      <c r="C33" s="113"/>
      <c r="D33" s="113"/>
      <c r="E33" s="113"/>
      <c r="F33" s="113"/>
      <c r="G33" s="113"/>
      <c r="H33" s="113"/>
      <c r="I33" s="113"/>
      <c r="J33" s="113"/>
      <c r="K33" s="113"/>
    </row>
  </sheetData>
  <sheetProtection algorithmName="SHA-512" hashValue="CwQ+fNK9rFgGy96qNX/TyLN3gXPydu3v2PdOjl2qcaY1jPoWHuMva7oPTscNIm35mNBax2vHNZU2nggWCmvK4Q==" saltValue="O7I6jM7JVjWi/CABwTVwig==" spinCount="100000" sheet="1" objects="1" scenarios="1" selectLockedCells="1" selectUnlockedCells="1"/>
  <mergeCells count="16">
    <mergeCell ref="A1:O1"/>
    <mergeCell ref="A3:B3"/>
    <mergeCell ref="A4:B4"/>
    <mergeCell ref="A6:O6"/>
    <mergeCell ref="B33:K33"/>
    <mergeCell ref="A29:B29"/>
    <mergeCell ref="A8:B8"/>
    <mergeCell ref="A28:K28"/>
    <mergeCell ref="A10:K10"/>
    <mergeCell ref="A11:B13"/>
    <mergeCell ref="C11:D11"/>
    <mergeCell ref="F11:G11"/>
    <mergeCell ref="I11:J11"/>
    <mergeCell ref="D12:E12"/>
    <mergeCell ref="G12:H12"/>
    <mergeCell ref="J12:K12"/>
  </mergeCells>
  <pageMargins left="0.7" right="0.7" top="0.75" bottom="0.75" header="0.3" footer="0.3"/>
  <pageSetup scale="41" orientation="landscape" horizontalDpi="0" verticalDpi="0"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5"/>
      <c r="B2" s="106"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1" t="s">
        <v>11</v>
      </c>
      <c r="B4" s="122"/>
      <c r="C4" s="127" t="s">
        <v>5</v>
      </c>
      <c r="D4" s="128"/>
      <c r="E4" s="77" t="s">
        <v>51</v>
      </c>
      <c r="F4" s="127" t="s">
        <v>6</v>
      </c>
      <c r="G4" s="128"/>
      <c r="H4" s="77" t="s">
        <v>52</v>
      </c>
      <c r="I4" s="127" t="s">
        <v>7</v>
      </c>
      <c r="J4" s="128"/>
      <c r="K4" s="78" t="s">
        <v>53</v>
      </c>
      <c r="L4" s="4"/>
      <c r="M4" s="132" t="s">
        <v>55</v>
      </c>
      <c r="N4" s="133"/>
      <c r="O4" s="134"/>
    </row>
    <row r="5" spans="1:15" s="8" customFormat="1" ht="14.25" customHeight="1" x14ac:dyDescent="0.2">
      <c r="A5" s="123"/>
      <c r="B5" s="124"/>
      <c r="C5" s="9" t="s">
        <v>1</v>
      </c>
      <c r="D5" s="129"/>
      <c r="E5" s="130"/>
      <c r="F5" s="11" t="s">
        <v>1</v>
      </c>
      <c r="G5" s="129"/>
      <c r="H5" s="130"/>
      <c r="I5" s="9" t="s">
        <v>1</v>
      </c>
      <c r="J5" s="129"/>
      <c r="K5" s="129"/>
      <c r="L5" s="10"/>
      <c r="M5" s="135"/>
      <c r="N5" s="136"/>
      <c r="O5" s="137"/>
    </row>
    <row r="6" spans="1:15" ht="15.75" customHeight="1"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18" t="s">
        <v>95</v>
      </c>
      <c r="B21" s="119"/>
      <c r="C21" s="119"/>
      <c r="D21" s="119"/>
      <c r="E21" s="119"/>
      <c r="F21" s="119"/>
      <c r="G21" s="119"/>
      <c r="H21" s="119"/>
      <c r="I21" s="119"/>
      <c r="J21" s="119"/>
      <c r="K21" s="119"/>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5"/>
      <c r="B2" s="106"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1" t="s">
        <v>11</v>
      </c>
      <c r="B4" s="122"/>
      <c r="C4" s="127" t="s">
        <v>5</v>
      </c>
      <c r="D4" s="128"/>
      <c r="E4" s="77" t="s">
        <v>51</v>
      </c>
      <c r="F4" s="127" t="s">
        <v>6</v>
      </c>
      <c r="G4" s="128"/>
      <c r="H4" s="77" t="s">
        <v>52</v>
      </c>
      <c r="I4" s="127" t="s">
        <v>7</v>
      </c>
      <c r="J4" s="128"/>
      <c r="K4" s="78" t="s">
        <v>53</v>
      </c>
      <c r="L4" s="4"/>
      <c r="M4" s="132" t="s">
        <v>55</v>
      </c>
      <c r="N4" s="133"/>
      <c r="O4" s="134"/>
    </row>
    <row r="5" spans="1:15" s="8" customFormat="1" ht="14.25" customHeight="1" x14ac:dyDescent="0.2">
      <c r="A5" s="123"/>
      <c r="B5" s="124"/>
      <c r="C5" s="9" t="s">
        <v>1</v>
      </c>
      <c r="D5" s="129"/>
      <c r="E5" s="130"/>
      <c r="F5" s="11" t="s">
        <v>1</v>
      </c>
      <c r="G5" s="129"/>
      <c r="H5" s="130"/>
      <c r="I5" s="9" t="s">
        <v>1</v>
      </c>
      <c r="J5" s="129"/>
      <c r="K5" s="129"/>
      <c r="L5" s="10"/>
      <c r="M5" s="135"/>
      <c r="N5" s="136"/>
      <c r="O5" s="137"/>
    </row>
    <row r="6" spans="1:15" ht="15.75" customHeight="1"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18" t="s">
        <v>95</v>
      </c>
      <c r="B21" s="119"/>
      <c r="C21" s="119"/>
      <c r="D21" s="119"/>
      <c r="E21" s="119"/>
      <c r="F21" s="119"/>
      <c r="G21" s="119"/>
      <c r="H21" s="119"/>
      <c r="I21" s="119"/>
      <c r="J21" s="119"/>
      <c r="K21" s="119"/>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t="s">
        <v>101</v>
      </c>
      <c r="D1" s="142"/>
      <c r="E1" s="142"/>
      <c r="F1" s="31"/>
      <c r="G1" s="31"/>
      <c r="H1" s="31"/>
      <c r="I1" s="31"/>
      <c r="J1" s="31"/>
      <c r="K1" s="31"/>
    </row>
    <row r="2" spans="1:15" ht="18" customHeight="1" x14ac:dyDescent="0.2">
      <c r="A2" s="105"/>
      <c r="B2" s="106"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1" t="s">
        <v>11</v>
      </c>
      <c r="B4" s="122"/>
      <c r="C4" s="127" t="s">
        <v>5</v>
      </c>
      <c r="D4" s="128"/>
      <c r="E4" s="77" t="s">
        <v>51</v>
      </c>
      <c r="F4" s="127" t="s">
        <v>6</v>
      </c>
      <c r="G4" s="128"/>
      <c r="H4" s="77" t="s">
        <v>52</v>
      </c>
      <c r="I4" s="127" t="s">
        <v>7</v>
      </c>
      <c r="J4" s="128"/>
      <c r="K4" s="78" t="s">
        <v>53</v>
      </c>
      <c r="L4" s="4"/>
      <c r="M4" s="132" t="s">
        <v>55</v>
      </c>
      <c r="N4" s="133"/>
      <c r="O4" s="134"/>
    </row>
    <row r="5" spans="1:15" s="8" customFormat="1" ht="14.25" customHeight="1" x14ac:dyDescent="0.2">
      <c r="A5" s="123"/>
      <c r="B5" s="124"/>
      <c r="C5" s="9" t="s">
        <v>1</v>
      </c>
      <c r="D5" s="129"/>
      <c r="E5" s="130"/>
      <c r="F5" s="11" t="s">
        <v>1</v>
      </c>
      <c r="G5" s="129"/>
      <c r="H5" s="130"/>
      <c r="I5" s="9" t="s">
        <v>1</v>
      </c>
      <c r="J5" s="129"/>
      <c r="K5" s="129"/>
      <c r="L5" s="10"/>
      <c r="M5" s="135"/>
      <c r="N5" s="136"/>
      <c r="O5" s="137"/>
    </row>
    <row r="6" spans="1:15" ht="15.75" customHeight="1"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18" t="s">
        <v>95</v>
      </c>
      <c r="B21" s="119"/>
      <c r="C21" s="119"/>
      <c r="D21" s="119"/>
      <c r="E21" s="119"/>
      <c r="F21" s="119"/>
      <c r="G21" s="119"/>
      <c r="H21" s="119"/>
      <c r="I21" s="119"/>
      <c r="J21" s="119"/>
      <c r="K21" s="119"/>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t="str">
        <f>C1</f>
        <v xml:space="preserve"> </v>
      </c>
      <c r="C26" s="113"/>
      <c r="D26" s="113"/>
      <c r="E26" s="113"/>
      <c r="F26" s="113"/>
      <c r="G26" s="113"/>
      <c r="H26" s="113"/>
      <c r="I26" s="113"/>
      <c r="J26" s="113"/>
      <c r="K26" s="113"/>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5"/>
      <c r="B2" s="106"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1" t="s">
        <v>11</v>
      </c>
      <c r="B4" s="122"/>
      <c r="C4" s="127" t="s">
        <v>5</v>
      </c>
      <c r="D4" s="128"/>
      <c r="E4" s="77" t="s">
        <v>51</v>
      </c>
      <c r="F4" s="127" t="s">
        <v>6</v>
      </c>
      <c r="G4" s="128"/>
      <c r="H4" s="77" t="s">
        <v>52</v>
      </c>
      <c r="I4" s="127" t="s">
        <v>7</v>
      </c>
      <c r="J4" s="128"/>
      <c r="K4" s="78" t="s">
        <v>53</v>
      </c>
      <c r="L4" s="4"/>
      <c r="M4" s="132" t="s">
        <v>55</v>
      </c>
      <c r="N4" s="133"/>
      <c r="O4" s="134"/>
    </row>
    <row r="5" spans="1:15" s="8" customFormat="1" ht="14.25" customHeight="1" x14ac:dyDescent="0.2">
      <c r="A5" s="123"/>
      <c r="B5" s="124"/>
      <c r="C5" s="9" t="s">
        <v>1</v>
      </c>
      <c r="D5" s="129"/>
      <c r="E5" s="130"/>
      <c r="F5" s="11" t="s">
        <v>1</v>
      </c>
      <c r="G5" s="129"/>
      <c r="H5" s="130"/>
      <c r="I5" s="9" t="s">
        <v>1</v>
      </c>
      <c r="J5" s="129"/>
      <c r="K5" s="129"/>
      <c r="L5" s="10"/>
      <c r="M5" s="135"/>
      <c r="N5" s="136"/>
      <c r="O5" s="137"/>
    </row>
    <row r="6" spans="1:15" ht="15.75" customHeight="1"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18" t="s">
        <v>95</v>
      </c>
      <c r="B21" s="119"/>
      <c r="C21" s="119"/>
      <c r="D21" s="119"/>
      <c r="E21" s="119"/>
      <c r="F21" s="119"/>
      <c r="G21" s="119"/>
      <c r="H21" s="119"/>
      <c r="I21" s="119"/>
      <c r="J21" s="119"/>
      <c r="K21" s="119"/>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5"/>
      <c r="B2" s="106"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1" t="s">
        <v>11</v>
      </c>
      <c r="B4" s="122"/>
      <c r="C4" s="127" t="s">
        <v>5</v>
      </c>
      <c r="D4" s="128"/>
      <c r="E4" s="77" t="s">
        <v>51</v>
      </c>
      <c r="F4" s="127" t="s">
        <v>6</v>
      </c>
      <c r="G4" s="128"/>
      <c r="H4" s="77" t="s">
        <v>52</v>
      </c>
      <c r="I4" s="127" t="s">
        <v>7</v>
      </c>
      <c r="J4" s="128"/>
      <c r="K4" s="78" t="s">
        <v>53</v>
      </c>
      <c r="L4" s="4"/>
      <c r="M4" s="132" t="s">
        <v>55</v>
      </c>
      <c r="N4" s="133"/>
      <c r="O4" s="134"/>
    </row>
    <row r="5" spans="1:15" s="8" customFormat="1" ht="14.25" customHeight="1" x14ac:dyDescent="0.2">
      <c r="A5" s="123"/>
      <c r="B5" s="124"/>
      <c r="C5" s="9" t="s">
        <v>1</v>
      </c>
      <c r="D5" s="129" t="s">
        <v>101</v>
      </c>
      <c r="E5" s="130"/>
      <c r="F5" s="11" t="s">
        <v>1</v>
      </c>
      <c r="G5" s="129" t="s">
        <v>101</v>
      </c>
      <c r="H5" s="130"/>
      <c r="I5" s="9" t="s">
        <v>1</v>
      </c>
      <c r="J5" s="129" t="s">
        <v>101</v>
      </c>
      <c r="K5" s="129"/>
      <c r="L5" s="10"/>
      <c r="M5" s="135"/>
      <c r="N5" s="136"/>
      <c r="O5" s="137"/>
    </row>
    <row r="6" spans="1:15" ht="15.75" customHeight="1"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18" t="s">
        <v>95</v>
      </c>
      <c r="B21" s="119"/>
      <c r="C21" s="119"/>
      <c r="D21" s="119"/>
      <c r="E21" s="119"/>
      <c r="F21" s="119"/>
      <c r="G21" s="119"/>
      <c r="H21" s="119"/>
      <c r="I21" s="119"/>
      <c r="J21" s="119"/>
      <c r="K21" s="119"/>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5"/>
      <c r="B2" s="106"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1" t="s">
        <v>11</v>
      </c>
      <c r="B4" s="122"/>
      <c r="C4" s="127" t="s">
        <v>5</v>
      </c>
      <c r="D4" s="128"/>
      <c r="E4" s="77" t="s">
        <v>51</v>
      </c>
      <c r="F4" s="127" t="s">
        <v>6</v>
      </c>
      <c r="G4" s="128"/>
      <c r="H4" s="77" t="s">
        <v>52</v>
      </c>
      <c r="I4" s="127" t="s">
        <v>7</v>
      </c>
      <c r="J4" s="128"/>
      <c r="K4" s="78" t="s">
        <v>53</v>
      </c>
      <c r="L4" s="4"/>
      <c r="M4" s="132" t="s">
        <v>55</v>
      </c>
      <c r="N4" s="133"/>
      <c r="O4" s="134"/>
    </row>
    <row r="5" spans="1:15" s="8" customFormat="1" ht="14.25" customHeight="1" x14ac:dyDescent="0.2">
      <c r="A5" s="123"/>
      <c r="B5" s="124"/>
      <c r="C5" s="9" t="s">
        <v>1</v>
      </c>
      <c r="D5" s="129" t="s">
        <v>101</v>
      </c>
      <c r="E5" s="130"/>
      <c r="F5" s="11" t="s">
        <v>1</v>
      </c>
      <c r="G5" s="129" t="s">
        <v>101</v>
      </c>
      <c r="H5" s="130"/>
      <c r="I5" s="9" t="s">
        <v>1</v>
      </c>
      <c r="J5" s="129" t="s">
        <v>101</v>
      </c>
      <c r="K5" s="129"/>
      <c r="L5" s="10"/>
      <c r="M5" s="135"/>
      <c r="N5" s="136"/>
      <c r="O5" s="137"/>
    </row>
    <row r="6" spans="1:15" ht="15.75" customHeight="1"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18" t="s">
        <v>95</v>
      </c>
      <c r="B21" s="119"/>
      <c r="C21" s="119"/>
      <c r="D21" s="119"/>
      <c r="E21" s="119"/>
      <c r="F21" s="119"/>
      <c r="G21" s="119"/>
      <c r="H21" s="119"/>
      <c r="I21" s="119"/>
      <c r="J21" s="119"/>
      <c r="K21" s="119"/>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5"/>
      <c r="B2" s="106"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1" t="s">
        <v>11</v>
      </c>
      <c r="B4" s="122"/>
      <c r="C4" s="127" t="s">
        <v>5</v>
      </c>
      <c r="D4" s="128"/>
      <c r="E4" s="77" t="s">
        <v>51</v>
      </c>
      <c r="F4" s="127" t="s">
        <v>6</v>
      </c>
      <c r="G4" s="128"/>
      <c r="H4" s="77" t="s">
        <v>52</v>
      </c>
      <c r="I4" s="127" t="s">
        <v>7</v>
      </c>
      <c r="J4" s="128"/>
      <c r="K4" s="78" t="s">
        <v>53</v>
      </c>
      <c r="L4" s="4"/>
      <c r="M4" s="132" t="s">
        <v>55</v>
      </c>
      <c r="N4" s="133"/>
      <c r="O4" s="134"/>
    </row>
    <row r="5" spans="1:15" s="8" customFormat="1" ht="14.25" customHeight="1" x14ac:dyDescent="0.2">
      <c r="A5" s="123"/>
      <c r="B5" s="124"/>
      <c r="C5" s="9" t="s">
        <v>1</v>
      </c>
      <c r="D5" s="129"/>
      <c r="E5" s="130"/>
      <c r="F5" s="11" t="s">
        <v>1</v>
      </c>
      <c r="G5" s="129"/>
      <c r="H5" s="130"/>
      <c r="I5" s="9" t="s">
        <v>1</v>
      </c>
      <c r="J5" s="129"/>
      <c r="K5" s="129"/>
      <c r="L5" s="10"/>
      <c r="M5" s="135"/>
      <c r="N5" s="136"/>
      <c r="O5" s="137"/>
    </row>
    <row r="6" spans="1:15" ht="15.75" customHeight="1"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18" t="s">
        <v>95</v>
      </c>
      <c r="B21" s="119"/>
      <c r="C21" s="119"/>
      <c r="D21" s="119"/>
      <c r="E21" s="119"/>
      <c r="F21" s="119"/>
      <c r="G21" s="119"/>
      <c r="H21" s="119"/>
      <c r="I21" s="119"/>
      <c r="J21" s="119"/>
      <c r="K21" s="119"/>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5"/>
      <c r="B2" s="106"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1" t="s">
        <v>11</v>
      </c>
      <c r="B4" s="122"/>
      <c r="C4" s="127" t="s">
        <v>5</v>
      </c>
      <c r="D4" s="128"/>
      <c r="E4" s="77" t="s">
        <v>51</v>
      </c>
      <c r="F4" s="127" t="s">
        <v>6</v>
      </c>
      <c r="G4" s="128"/>
      <c r="H4" s="77" t="s">
        <v>52</v>
      </c>
      <c r="I4" s="127" t="s">
        <v>7</v>
      </c>
      <c r="J4" s="128"/>
      <c r="K4" s="78" t="s">
        <v>53</v>
      </c>
      <c r="L4" s="4"/>
      <c r="M4" s="132" t="s">
        <v>55</v>
      </c>
      <c r="N4" s="133"/>
      <c r="O4" s="134"/>
    </row>
    <row r="5" spans="1:15" s="8" customFormat="1" ht="14.25" customHeight="1" x14ac:dyDescent="0.2">
      <c r="A5" s="123"/>
      <c r="B5" s="124"/>
      <c r="C5" s="9" t="s">
        <v>1</v>
      </c>
      <c r="D5" s="129"/>
      <c r="E5" s="130"/>
      <c r="F5" s="11" t="s">
        <v>1</v>
      </c>
      <c r="G5" s="129"/>
      <c r="H5" s="130"/>
      <c r="I5" s="9" t="s">
        <v>1</v>
      </c>
      <c r="J5" s="129"/>
      <c r="K5" s="129"/>
      <c r="L5" s="10"/>
      <c r="M5" s="135"/>
      <c r="N5" s="136"/>
      <c r="O5" s="137"/>
    </row>
    <row r="6" spans="1:15" ht="15.75" customHeight="1"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18" t="s">
        <v>95</v>
      </c>
      <c r="B21" s="119"/>
      <c r="C21" s="119"/>
      <c r="D21" s="119"/>
      <c r="E21" s="119"/>
      <c r="F21" s="119"/>
      <c r="G21" s="119"/>
      <c r="H21" s="119"/>
      <c r="I21" s="119"/>
      <c r="J21" s="119"/>
      <c r="K21" s="119"/>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5"/>
      <c r="B2" s="106"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1" t="s">
        <v>11</v>
      </c>
      <c r="B4" s="122"/>
      <c r="C4" s="127" t="s">
        <v>5</v>
      </c>
      <c r="D4" s="128"/>
      <c r="E4" s="77" t="s">
        <v>51</v>
      </c>
      <c r="F4" s="127" t="s">
        <v>6</v>
      </c>
      <c r="G4" s="128"/>
      <c r="H4" s="77" t="s">
        <v>52</v>
      </c>
      <c r="I4" s="127" t="s">
        <v>7</v>
      </c>
      <c r="J4" s="128"/>
      <c r="K4" s="78" t="s">
        <v>53</v>
      </c>
      <c r="L4" s="4"/>
      <c r="M4" s="132" t="s">
        <v>55</v>
      </c>
      <c r="N4" s="133"/>
      <c r="O4" s="134"/>
    </row>
    <row r="5" spans="1:15" s="8" customFormat="1" ht="14.25" customHeight="1" x14ac:dyDescent="0.2">
      <c r="A5" s="123"/>
      <c r="B5" s="124"/>
      <c r="C5" s="9" t="s">
        <v>1</v>
      </c>
      <c r="D5" s="129"/>
      <c r="E5" s="130"/>
      <c r="F5" s="11" t="s">
        <v>1</v>
      </c>
      <c r="G5" s="129"/>
      <c r="H5" s="130"/>
      <c r="I5" s="9" t="s">
        <v>1</v>
      </c>
      <c r="J5" s="129"/>
      <c r="K5" s="129"/>
      <c r="L5" s="10"/>
      <c r="M5" s="135"/>
      <c r="N5" s="136"/>
      <c r="O5" s="137"/>
    </row>
    <row r="6" spans="1:15" ht="15.75" customHeight="1"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18" t="s">
        <v>95</v>
      </c>
      <c r="B21" s="119"/>
      <c r="C21" s="119"/>
      <c r="D21" s="119"/>
      <c r="E21" s="119"/>
      <c r="F21" s="119"/>
      <c r="G21" s="119"/>
      <c r="H21" s="119"/>
      <c r="I21" s="119"/>
      <c r="J21" s="119"/>
      <c r="K21" s="119"/>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t="s">
        <v>101</v>
      </c>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t="s">
        <v>101</v>
      </c>
      <c r="E5" s="130"/>
      <c r="F5" s="11" t="s">
        <v>1</v>
      </c>
      <c r="G5" s="129" t="s">
        <v>101</v>
      </c>
      <c r="H5" s="129"/>
      <c r="I5" s="9" t="s">
        <v>1</v>
      </c>
      <c r="J5" s="129" t="s">
        <v>101</v>
      </c>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t="str">
        <f>C1</f>
        <v xml:space="preserve"> </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O24"/>
  <sheetViews>
    <sheetView showGridLines="0" showRowColHeaders="0" workbookViewId="0">
      <selection activeCell="B2" sqref="B2"/>
    </sheetView>
  </sheetViews>
  <sheetFormatPr defaultRowHeight="14.25" x14ac:dyDescent="0.2"/>
  <cols>
    <col min="1" max="1" width="13.125" bestFit="1" customWidth="1"/>
    <col min="2" max="7" width="6.875" bestFit="1" customWidth="1"/>
    <col min="8" max="8" width="64.5" customWidth="1"/>
    <col min="9" max="11" width="7.25" customWidth="1"/>
    <col min="12" max="12" width="8.25" customWidth="1"/>
    <col min="13" max="14" width="7.25" customWidth="1"/>
    <col min="15" max="15" width="8.25" customWidth="1"/>
    <col min="16" max="128" width="7.25" customWidth="1"/>
    <col min="129" max="129" width="8.25" customWidth="1"/>
  </cols>
  <sheetData>
    <row r="1" spans="1:15" ht="25.5" x14ac:dyDescent="0.35">
      <c r="A1" s="131" t="s">
        <v>103</v>
      </c>
      <c r="B1" s="131"/>
      <c r="C1" s="131"/>
      <c r="D1" s="131"/>
      <c r="E1" s="131"/>
      <c r="F1" s="131"/>
      <c r="G1" s="131"/>
      <c r="H1" s="131"/>
      <c r="I1" s="131"/>
      <c r="J1" s="131"/>
      <c r="K1" s="131"/>
      <c r="L1" s="131"/>
      <c r="M1" s="131"/>
      <c r="N1" s="131"/>
      <c r="O1" s="131"/>
    </row>
    <row r="2" spans="1:15" ht="25.5" x14ac:dyDescent="0.35">
      <c r="B2" s="43"/>
      <c r="C2" s="43"/>
      <c r="D2" s="43"/>
      <c r="E2" s="43"/>
      <c r="F2" s="43"/>
      <c r="G2" s="43"/>
      <c r="H2" s="43"/>
      <c r="I2" s="43"/>
      <c r="J2" s="43"/>
      <c r="K2" s="43"/>
      <c r="L2" s="43"/>
      <c r="M2" s="43"/>
      <c r="N2" s="43"/>
      <c r="O2" s="43"/>
    </row>
    <row r="3" spans="1:15" ht="15" x14ac:dyDescent="0.2">
      <c r="B3" s="41"/>
      <c r="C3" s="41"/>
      <c r="D3" s="41"/>
      <c r="E3" s="42"/>
      <c r="F3" s="42"/>
      <c r="G3" s="42"/>
      <c r="H3" s="42"/>
      <c r="I3" s="42"/>
      <c r="J3" s="42"/>
      <c r="K3" s="42"/>
      <c r="L3" s="40"/>
      <c r="M3" s="40"/>
      <c r="N3" s="40"/>
    </row>
    <row r="4" spans="1:15" x14ac:dyDescent="0.2">
      <c r="I4">
        <v>0</v>
      </c>
      <c r="L4" t="s">
        <v>102</v>
      </c>
    </row>
    <row r="5" spans="1:15" x14ac:dyDescent="0.2">
      <c r="I5" t="s">
        <v>51</v>
      </c>
      <c r="J5" t="s">
        <v>52</v>
      </c>
      <c r="K5" t="s">
        <v>53</v>
      </c>
    </row>
    <row r="6" spans="1:15" x14ac:dyDescent="0.2">
      <c r="H6" s="33" t="s">
        <v>97</v>
      </c>
      <c r="I6" s="35" t="e">
        <v>#DIV/0!</v>
      </c>
      <c r="J6" s="35" t="e">
        <v>#DIV/0!</v>
      </c>
      <c r="K6" s="35" t="e">
        <v>#DIV/0!</v>
      </c>
      <c r="L6" s="35" t="e">
        <v>#DIV/0!</v>
      </c>
    </row>
    <row r="7" spans="1:15" x14ac:dyDescent="0.2">
      <c r="H7" s="33" t="s">
        <v>70</v>
      </c>
      <c r="I7" s="35" t="e">
        <v>#DIV/0!</v>
      </c>
      <c r="J7" s="35" t="e">
        <v>#DIV/0!</v>
      </c>
      <c r="K7" s="35" t="e">
        <v>#DIV/0!</v>
      </c>
      <c r="L7" s="35" t="e">
        <v>#DIV/0!</v>
      </c>
    </row>
    <row r="8" spans="1:15" x14ac:dyDescent="0.2">
      <c r="H8" s="33" t="s">
        <v>59</v>
      </c>
      <c r="I8" s="35" t="e">
        <v>#DIV/0!</v>
      </c>
      <c r="J8" s="35" t="e">
        <v>#DIV/0!</v>
      </c>
      <c r="K8" s="35" t="e">
        <v>#DIV/0!</v>
      </c>
      <c r="L8" s="35" t="e">
        <v>#DIV/0!</v>
      </c>
    </row>
    <row r="9" spans="1:15" x14ac:dyDescent="0.2">
      <c r="H9" s="33" t="s">
        <v>60</v>
      </c>
      <c r="I9" s="35" t="e">
        <v>#DIV/0!</v>
      </c>
      <c r="J9" s="35" t="e">
        <v>#DIV/0!</v>
      </c>
      <c r="K9" s="35" t="e">
        <v>#DIV/0!</v>
      </c>
      <c r="L9" s="35" t="e">
        <v>#DIV/0!</v>
      </c>
    </row>
    <row r="10" spans="1:15" x14ac:dyDescent="0.2">
      <c r="H10" s="33" t="s">
        <v>61</v>
      </c>
      <c r="I10" s="35" t="e">
        <v>#DIV/0!</v>
      </c>
      <c r="J10" s="35" t="e">
        <v>#DIV/0!</v>
      </c>
      <c r="K10" s="35" t="e">
        <v>#DIV/0!</v>
      </c>
      <c r="L10" s="35" t="e">
        <v>#DIV/0!</v>
      </c>
    </row>
    <row r="11" spans="1:15" x14ac:dyDescent="0.2">
      <c r="H11" s="33" t="s">
        <v>62</v>
      </c>
      <c r="I11" s="35" t="e">
        <v>#DIV/0!</v>
      </c>
      <c r="J11" s="35" t="e">
        <v>#DIV/0!</v>
      </c>
      <c r="K11" s="35" t="e">
        <v>#DIV/0!</v>
      </c>
      <c r="L11" s="35" t="e">
        <v>#DIV/0!</v>
      </c>
    </row>
    <row r="12" spans="1:15" x14ac:dyDescent="0.2">
      <c r="H12" s="33" t="s">
        <v>63</v>
      </c>
      <c r="I12" s="35" t="e">
        <v>#DIV/0!</v>
      </c>
      <c r="J12" s="35" t="e">
        <v>#DIV/0!</v>
      </c>
      <c r="K12" s="35" t="e">
        <v>#DIV/0!</v>
      </c>
      <c r="L12" s="35" t="e">
        <v>#DIV/0!</v>
      </c>
    </row>
    <row r="13" spans="1:15" x14ac:dyDescent="0.2">
      <c r="H13" s="33" t="s">
        <v>64</v>
      </c>
      <c r="I13" s="35" t="e">
        <v>#DIV/0!</v>
      </c>
      <c r="J13" s="35" t="e">
        <v>#DIV/0!</v>
      </c>
      <c r="K13" s="35" t="e">
        <v>#DIV/0!</v>
      </c>
      <c r="L13" s="35" t="e">
        <v>#DIV/0!</v>
      </c>
    </row>
    <row r="14" spans="1:15" x14ac:dyDescent="0.2">
      <c r="H14" s="33" t="s">
        <v>65</v>
      </c>
      <c r="I14" s="35" t="e">
        <v>#DIV/0!</v>
      </c>
      <c r="J14" s="35" t="e">
        <v>#DIV/0!</v>
      </c>
      <c r="K14" s="35" t="e">
        <v>#DIV/0!</v>
      </c>
      <c r="L14" s="35" t="e">
        <v>#DIV/0!</v>
      </c>
    </row>
    <row r="15" spans="1:15" x14ac:dyDescent="0.2">
      <c r="H15" s="33" t="s">
        <v>66</v>
      </c>
      <c r="I15" s="35" t="e">
        <v>#DIV/0!</v>
      </c>
      <c r="J15" s="35" t="e">
        <v>#DIV/0!</v>
      </c>
      <c r="K15" s="35" t="e">
        <v>#DIV/0!</v>
      </c>
      <c r="L15" s="35" t="e">
        <v>#DIV/0!</v>
      </c>
    </row>
    <row r="16" spans="1:15" x14ac:dyDescent="0.2">
      <c r="H16" s="33" t="s">
        <v>69</v>
      </c>
      <c r="I16" s="35" t="e">
        <v>#DIV/0!</v>
      </c>
      <c r="J16" s="35" t="e">
        <v>#DIV/0!</v>
      </c>
      <c r="K16" s="35" t="e">
        <v>#DIV/0!</v>
      </c>
      <c r="L16" s="35" t="e">
        <v>#DIV/0!</v>
      </c>
    </row>
    <row r="17" spans="2:14" x14ac:dyDescent="0.2">
      <c r="H17" s="33" t="s">
        <v>67</v>
      </c>
      <c r="I17" s="35" t="e">
        <v>#DIV/0!</v>
      </c>
      <c r="J17" s="35" t="e">
        <v>#DIV/0!</v>
      </c>
      <c r="K17" s="35" t="e">
        <v>#DIV/0!</v>
      </c>
      <c r="L17" s="35" t="e">
        <v>#DIV/0!</v>
      </c>
    </row>
    <row r="18" spans="2:14" x14ac:dyDescent="0.2">
      <c r="H18" s="33" t="s">
        <v>68</v>
      </c>
      <c r="I18" s="35" t="e">
        <v>#DIV/0!</v>
      </c>
      <c r="J18" s="35" t="e">
        <v>#DIV/0!</v>
      </c>
      <c r="K18" s="35" t="e">
        <v>#DIV/0!</v>
      </c>
      <c r="L18" s="35" t="e">
        <v>#DIV/0!</v>
      </c>
    </row>
    <row r="19" spans="2:14" x14ac:dyDescent="0.2">
      <c r="H19" s="33" t="s">
        <v>58</v>
      </c>
      <c r="I19" s="35" t="e">
        <v>#DIV/0!</v>
      </c>
      <c r="J19" s="35" t="e">
        <v>#DIV/0!</v>
      </c>
      <c r="K19" s="35" t="e">
        <v>#DIV/0!</v>
      </c>
      <c r="L19" s="35" t="e">
        <v>#DIV/0!</v>
      </c>
    </row>
    <row r="23" spans="2:14" ht="15" x14ac:dyDescent="0.2">
      <c r="B23" s="41"/>
      <c r="C23" s="41"/>
      <c r="D23" s="41"/>
      <c r="E23" s="42"/>
      <c r="F23" s="42"/>
      <c r="G23" s="42"/>
      <c r="M23" s="40"/>
      <c r="N23" s="40"/>
    </row>
    <row r="24" spans="2:14" ht="15" x14ac:dyDescent="0.2">
      <c r="B24" s="41"/>
      <c r="C24" s="41"/>
      <c r="D24" s="41"/>
      <c r="E24" s="42"/>
      <c r="F24" s="42"/>
      <c r="G24" s="42"/>
      <c r="M24" s="40"/>
      <c r="N24" s="40"/>
    </row>
  </sheetData>
  <mergeCells count="1">
    <mergeCell ref="A1:O1"/>
  </mergeCells>
  <pageMargins left="0.7" right="0.7" top="0.75" bottom="0.75" header="0.3" footer="0.3"/>
  <pageSetup scale="60" orientation="landscape" horizontalDpi="360" verticalDpi="360" r:id="rId2"/>
  <headerFooter>
    <oddFooter>&amp;R&amp;D</oddFooter>
  </headerFooter>
  <drawing r:id="rId3"/>
  <extLst>
    <ext xmlns:x14="http://schemas.microsoft.com/office/spreadsheetml/2009/9/main" uri="{A8765BA9-456A-4dab-B4F3-ACF838C121DE}">
      <x14:slicerList>
        <x14:slicer r:id="rId4"/>
      </x14:slicerList>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30"/>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t="s">
        <v>101</v>
      </c>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t="s">
        <v>101</v>
      </c>
      <c r="E5" s="130"/>
      <c r="F5" s="11" t="s">
        <v>1</v>
      </c>
      <c r="G5" s="129" t="s">
        <v>101</v>
      </c>
      <c r="H5" s="129"/>
      <c r="I5" s="9" t="s">
        <v>1</v>
      </c>
      <c r="J5" s="129" t="s">
        <v>101</v>
      </c>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t="str">
        <f>C1</f>
        <v xml:space="preserve"> </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t="s">
        <v>101</v>
      </c>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t="s">
        <v>101</v>
      </c>
      <c r="E5" s="130"/>
      <c r="F5" s="11" t="s">
        <v>1</v>
      </c>
      <c r="G5" s="129" t="s">
        <v>101</v>
      </c>
      <c r="H5" s="129"/>
      <c r="I5" s="9" t="s">
        <v>1</v>
      </c>
      <c r="J5" s="129" t="s">
        <v>101</v>
      </c>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t="str">
        <f>C1</f>
        <v xml:space="preserve"> </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t="s">
        <v>101</v>
      </c>
      <c r="E5" s="130"/>
      <c r="F5" s="11" t="s">
        <v>1</v>
      </c>
      <c r="G5" s="129" t="s">
        <v>101</v>
      </c>
      <c r="H5" s="129"/>
      <c r="I5" s="9" t="s">
        <v>1</v>
      </c>
      <c r="J5" s="129" t="s">
        <v>101</v>
      </c>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customHeight="1"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7" orientation="landscape" horizontalDpi="4294967293" verticalDpi="4294967293" r:id="rId1"/>
  <headerFooter>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O7"/>
  <sheetViews>
    <sheetView showGridLines="0" showRowColHeaders="0" workbookViewId="0">
      <selection sqref="A1:O1"/>
    </sheetView>
  </sheetViews>
  <sheetFormatPr defaultRowHeight="14.25" x14ac:dyDescent="0.2"/>
  <cols>
    <col min="7" max="7" width="9.875" customWidth="1"/>
    <col min="8" max="8" width="7.25" customWidth="1"/>
    <col min="9" max="9" width="13.375" customWidth="1"/>
    <col min="10" max="10" width="7.25" customWidth="1"/>
    <col min="11" max="11" width="11" customWidth="1"/>
    <col min="12" max="13" width="7.25" customWidth="1"/>
    <col min="14" max="14" width="11" customWidth="1"/>
    <col min="15" max="61" width="7.25" customWidth="1"/>
    <col min="62" max="62" width="11" customWidth="1"/>
    <col min="63" max="65" width="7.25" customWidth="1"/>
    <col min="66" max="66" width="11" customWidth="1"/>
    <col min="67" max="82" width="7.25" customWidth="1"/>
    <col min="83" max="83" width="11" customWidth="1"/>
    <col min="84" max="97" width="7.25" customWidth="1"/>
    <col min="98" max="98" width="11.375" bestFit="1" customWidth="1"/>
  </cols>
  <sheetData>
    <row r="1" spans="1:15" ht="25.5" x14ac:dyDescent="0.35">
      <c r="A1" s="131" t="s">
        <v>103</v>
      </c>
      <c r="B1" s="131"/>
      <c r="C1" s="131"/>
      <c r="D1" s="131"/>
      <c r="E1" s="131"/>
      <c r="F1" s="131"/>
      <c r="G1" s="131"/>
      <c r="H1" s="131"/>
      <c r="I1" s="131"/>
      <c r="J1" s="131"/>
      <c r="K1" s="131"/>
      <c r="L1" s="131"/>
      <c r="M1" s="131"/>
      <c r="N1" s="131"/>
      <c r="O1" s="131"/>
    </row>
    <row r="2" spans="1:15" ht="25.5" x14ac:dyDescent="0.35">
      <c r="B2" s="43"/>
      <c r="C2" s="43"/>
      <c r="D2" s="43"/>
      <c r="E2" s="43"/>
      <c r="F2" s="43"/>
      <c r="G2" s="43"/>
      <c r="H2" s="43"/>
      <c r="I2" s="43"/>
      <c r="J2" s="43"/>
      <c r="K2" s="43"/>
      <c r="L2" s="43"/>
      <c r="M2" s="43"/>
      <c r="N2" s="43"/>
      <c r="O2" s="43"/>
    </row>
    <row r="4" spans="1:15" x14ac:dyDescent="0.2">
      <c r="H4">
        <v>0</v>
      </c>
      <c r="I4" t="s">
        <v>54</v>
      </c>
    </row>
    <row r="5" spans="1:15" x14ac:dyDescent="0.2">
      <c r="H5" t="s">
        <v>51</v>
      </c>
    </row>
    <row r="6" spans="1:15" x14ac:dyDescent="0.2">
      <c r="G6" s="33" t="s">
        <v>96</v>
      </c>
      <c r="H6" s="34">
        <v>0</v>
      </c>
      <c r="I6" s="34">
        <v>0</v>
      </c>
    </row>
    <row r="7" spans="1:15" x14ac:dyDescent="0.2">
      <c r="G7" s="33" t="s">
        <v>9</v>
      </c>
      <c r="H7" s="34">
        <v>0</v>
      </c>
      <c r="I7" s="34">
        <v>0</v>
      </c>
    </row>
  </sheetData>
  <mergeCells count="1">
    <mergeCell ref="A1:O1"/>
  </mergeCells>
  <pageMargins left="0.7" right="0.7" top="0.75" bottom="0.75" header="0.3" footer="0.3"/>
  <pageSetup orientation="landscape" r:id="rId2"/>
  <headerFooter>
    <oddFooter>&amp;R&amp;D</oddFooter>
  </headerFooter>
  <drawing r:id="rId3"/>
  <extLst>
    <ext xmlns:x14="http://schemas.microsoft.com/office/spreadsheetml/2009/9/main" uri="{A8765BA9-456A-4dab-B4F3-ACF838C121DE}">
      <x14:slicerList>
        <x14:slicer r:id="rId4"/>
      </x14:slicerList>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t="s">
        <v>101</v>
      </c>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99"/>
      <c r="H5" s="100"/>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t="str">
        <f>C1</f>
        <v xml:space="preserve"> </v>
      </c>
      <c r="C26" s="113"/>
      <c r="D26" s="113"/>
      <c r="E26" s="113"/>
      <c r="F26" s="113"/>
      <c r="G26" s="113"/>
      <c r="H26" s="113"/>
      <c r="I26" s="113"/>
      <c r="J26" s="113"/>
      <c r="K26" s="113"/>
    </row>
  </sheetData>
  <sheetProtection sheet="1" objects="1" scenarios="1" selectLockedCells="1"/>
  <mergeCells count="14">
    <mergeCell ref="B26:K26"/>
    <mergeCell ref="A1:B1"/>
    <mergeCell ref="A3:K3"/>
    <mergeCell ref="A4:B6"/>
    <mergeCell ref="C4:D4"/>
    <mergeCell ref="F4:G4"/>
    <mergeCell ref="I4:J4"/>
    <mergeCell ref="C1:E1"/>
    <mergeCell ref="C2:E2"/>
    <mergeCell ref="M4:O6"/>
    <mergeCell ref="D5:E5"/>
    <mergeCell ref="J5:K5"/>
    <mergeCell ref="A21:K21"/>
    <mergeCell ref="A22:B22"/>
  </mergeCells>
  <pageMargins left="0.7" right="0.7" top="0.75" bottom="0.75" header="0.3" footer="0.3"/>
  <pageSetup scale="67" orientation="landscape" horizontalDpi="360" verticalDpi="360" r:id="rId1"/>
  <headerFooter>
    <oddFooter>&amp;R&amp;D</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t="s">
        <v>101</v>
      </c>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99"/>
      <c r="E5" s="100"/>
      <c r="F5" s="11" t="s">
        <v>1</v>
      </c>
      <c r="G5" s="99"/>
      <c r="H5" s="100"/>
      <c r="I5" s="9" t="s">
        <v>1</v>
      </c>
      <c r="J5" s="99"/>
      <c r="K5" s="9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t="str">
        <f>C1</f>
        <v xml:space="preserve"> </v>
      </c>
      <c r="C26" s="113"/>
      <c r="D26" s="113"/>
      <c r="E26" s="113"/>
      <c r="F26" s="113"/>
      <c r="G26" s="113"/>
      <c r="H26" s="113"/>
      <c r="I26" s="113"/>
      <c r="J26" s="113"/>
      <c r="K26" s="113"/>
    </row>
  </sheetData>
  <sheetProtection sheet="1" objects="1" scenarios="1" selectLockedCells="1"/>
  <mergeCells count="12">
    <mergeCell ref="M4:O6"/>
    <mergeCell ref="A21:K21"/>
    <mergeCell ref="A22:B22"/>
    <mergeCell ref="B26:K26"/>
    <mergeCell ref="A1:B1"/>
    <mergeCell ref="A3:K3"/>
    <mergeCell ref="A4:B6"/>
    <mergeCell ref="C4:D4"/>
    <mergeCell ref="F4:G4"/>
    <mergeCell ref="I4:J4"/>
    <mergeCell ref="C1:E1"/>
    <mergeCell ref="C2:E2"/>
  </mergeCells>
  <pageMargins left="0.7" right="0.7" top="0.75" bottom="0.75" header="0.3" footer="0.3"/>
  <pageSetup scale="67" orientation="landscape" horizontalDpi="360" verticalDpi="360" r:id="rId1"/>
  <headerFooter>
    <oddFooter>&amp;R&amp;D</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t="s">
        <v>101</v>
      </c>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9"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t="str">
        <f>C1</f>
        <v xml:space="preserve"> </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fitToHeight="0" orientation="landscape" horizontalDpi="360" verticalDpi="360" r:id="rId1"/>
  <headerFooter>
    <oddFooter>&amp;R&amp;D</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7" orientation="landscape" horizontalDpi="360" verticalDpi="360" r:id="rId1"/>
  <headerFooter>
    <oddFooter>&amp;R&amp;D</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30"/>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42:E45"/>
  <sheetViews>
    <sheetView showGridLines="0" showRowColHeaders="0" workbookViewId="0"/>
  </sheetViews>
  <sheetFormatPr defaultRowHeight="14.25" x14ac:dyDescent="0.2"/>
  <cols>
    <col min="2" max="2" width="7.25" bestFit="1" customWidth="1"/>
    <col min="3" max="3" width="18.25" bestFit="1" customWidth="1"/>
    <col min="4" max="4" width="13.125" bestFit="1" customWidth="1"/>
    <col min="5" max="5" width="13.625" bestFit="1" customWidth="1"/>
    <col min="18" max="18" width="23.75" bestFit="1" customWidth="1"/>
  </cols>
  <sheetData>
    <row r="42" spans="2:5" ht="15.75" thickBot="1" x14ac:dyDescent="0.3">
      <c r="B42" s="92"/>
      <c r="C42" s="93" t="s">
        <v>90</v>
      </c>
      <c r="D42" s="93" t="s">
        <v>91</v>
      </c>
      <c r="E42" s="93" t="s">
        <v>92</v>
      </c>
    </row>
    <row r="43" spans="2:5" ht="15" x14ac:dyDescent="0.25">
      <c r="B43" s="91" t="s">
        <v>51</v>
      </c>
      <c r="C43" s="94">
        <f>COUNT('T1'!C7,'T2'!C7,'T3'!C7,'T4'!C7,'T5'!C7,'T6'!C7,'T7'!C7,'T8'!C7,'T9'!C7,'T10'!C7,'T11'!C7,'T12'!C7,'T13'!C7,'T14'!C7,'T15'!C7,'T16'!C7,'T17'!C7,'T18'!C7,'T19'!C7,'T20'!C7,'T21'!C7,'T22'!C7,'T23'!C7,'T24'!C7,'T25'!C7,'T26'!C7,'T27'!C7,'T28'!C7,'T29'!C7,'T30'!C7,'T31'!C7,'T32'!C7,'T33'!C7,'T34'!C7,'T35'!C7,'T36'!C7,'T37'!C7,'T38'!C7,'T39'!C7,'T40'!C7)</f>
        <v>0</v>
      </c>
      <c r="D43" s="95">
        <f>MIN('T1'!E20,'T2'!E20,'T3'!E20,'T4'!E20,'T5'!E20,'T6'!E20,'T7'!E20,'T8'!E20,'T9'!E20,'T10'!E20,'T11'!E20,'T12'!E20,'T13'!E20,'T14'!E20,'T15'!E20,'T16'!E20,'T17'!E20,'T18'!E20,'T19'!E20,'T20'!E20,'T21'!E20,'T22'!E20,'T23'!E20,'T24'!E20,'T25'!E20,'T26'!E20,'T27'!E20,'T28'!E20,'T29'!E20,'T30'!E20,'T31'!E20,'T32'!E20,'T33'!E20,'T34'!E20,'T35'!E20,'T36'!E20,'T37'!E20,'T38'!E20,'T39'!E20,'T40'!E20)</f>
        <v>0</v>
      </c>
      <c r="E43" s="95">
        <f>MAX('T1'!E20,'T2'!E20,'T3'!E20,'T4'!E20,'T5'!E20,'T6'!E20,'T7'!E20,'T8'!E20,'T9'!E20,'T10'!E20,'T11'!E20,'T12'!E20,'T13'!E20,'T14'!E20,'T15'!E20,'T16'!E20,'T17'!E20,'T18'!E20,'T19'!E20,'T20'!E20,'T21'!E20,'T22'!E20,'T23'!E20,'T24'!E20,'T25'!E20,'T26'!E20,'T27'!E20,'T28'!E20,'T29'!E20,'T30'!E20,'T31'!E20,'T32'!E20,'T33'!E20,'T34'!E20,'T35'!E20,'T36'!E20,'T37'!E20,'T38'!E20,'T39'!E20,'T40'!E20)</f>
        <v>0</v>
      </c>
    </row>
    <row r="44" spans="2:5" ht="15" x14ac:dyDescent="0.25">
      <c r="B44" s="90" t="s">
        <v>52</v>
      </c>
      <c r="C44" s="94">
        <f>COUNT('T1'!F7,'T2'!F7,'T3'!F7,'T4'!F7,'T5'!F7,'T6'!F7,'T7'!F7,'T8'!F7,'T9'!F7,'T10'!F7,'T11'!F7,'T12'!F7,'T13'!F7,'T14'!F7,'T15'!F7,'T16'!F7,'T17'!F7,'T18'!F7,'T19'!F7,'T20'!F7,'T21'!F7,'T22'!F7,'T23'!F7,'T24'!F7,'T25'!F7,'T26'!F7,'T27'!F7,'T28'!F7,'T29'!F7,'T30'!F7,'T31'!F7,'T32'!F7,'T33'!F7,'T34'!F7,'T35'!F7,'T36'!F7,'T37'!F7,'T38'!F7,'T39'!F7,'T40'!F7)</f>
        <v>0</v>
      </c>
      <c r="D44" s="95">
        <f>MIN('T1'!H20,'T2'!H20,'T3'!H20,'T4'!H20,'T5'!H20,'T6'!H20,'T7'!H20,'T8'!H20,'T9'!H20,'T10'!H20,'T11'!H20,'T12'!H20,'T13'!H20,'T14'!H20,'T15'!H20,'T16'!H20,'T17'!H20,'T18'!H20,'T19'!H20,'T20'!H20,'T21'!H20,'T22'!H20,'T23'!H20,'T24'!H20,'T25'!H20,'T26'!H20,'T27'!H20,'T28'!H20,'T29'!H20,'T30'!H20,'T31'!H20,'T32'!H20,'T33'!H20,'T34'!H20,'T35'!H20,'T36'!H20,'T37'!H20,'T38'!H20,'T39'!H20,'T40'!H20)</f>
        <v>0</v>
      </c>
      <c r="E44" s="95">
        <f>MAX('T1'!H20,'T2'!H20,'T3'!H20,'T4'!H20,'T5'!H20,'T6'!H20,'T7'!H20,'T8'!H20,'T9'!H20,'T10'!H20,'T11'!H20,'T12'!H20,'T13'!H20,'T14'!H20,'T15'!H20,'T16'!H20,'T17'!H20,'T18'!H20,'T19'!H20,'T20'!H20,'T21'!H20,'T22'!H20,'T23'!H20,'T24'!H20,'T25'!H20,'T26'!H20,'T27'!H20,'T28'!H20,'T29'!H20,'T30'!H20,'T31'!H20,'T32'!H20,'T33'!H20,'T34'!H20,'T35'!H20,'T36'!H20,'T37'!H20,'T38'!H20,'T39'!H20,'T40'!H20)</f>
        <v>0</v>
      </c>
    </row>
    <row r="45" spans="2:5" ht="15" x14ac:dyDescent="0.25">
      <c r="B45" s="90" t="s">
        <v>53</v>
      </c>
      <c r="C45" s="94">
        <f>COUNT('T1'!I7,'T2'!I7,'T3'!I7,'T4'!I7,'T5'!I7,'T6'!I7,'T7'!I7,'T8'!I7,'T9'!I7,'T10'!I7,'T11'!I7,'T12'!I7,'T13'!I7,'T14'!I7,'T15'!I7,'T16'!I7,'T17'!I7,'T18'!I7,'T19'!I7,'T20'!I7,'T21'!I7,'T22'!I7,'T23'!I7,'T24'!I7,'T25'!I7,'T26'!I7,'T27'!I7,'T28'!I7,'T29'!I7,'T30'!I7,'T31'!I7,'T32'!I7,'T33'!I7,'T34'!I7,'T35'!I7,'T36'!I7,'T37'!I7,'T38'!I7,'T39'!I7,'T40'!I7)</f>
        <v>0</v>
      </c>
      <c r="D45" s="95">
        <f>MIN('T1'!K20,'T2'!K20,'T3'!K20,'T4'!K20,'T5'!K20,'T6'!K20,'T7'!K20,'T8'!K20,'T9'!K20,'T10'!K20,'T11'!K20,'T12'!K20,'T13'!K20,'T14'!K20,'T15'!K20,'T16'!K20,'T17'!K20,'T18'!K20,'T19'!K20,'T20'!K20,'T21'!K20,'T22'!K20,'T23'!K20,'T24'!K20,'T25'!K20,'T26'!K20,'T27'!K20,'T28'!K20,'T29'!K20,'T30'!K20,'T31'!K20,'T32'!K20,'T33'!K20,'T34'!K20,'T35'!K20,'T36'!K20,'T37'!K20,'T38'!K20,'T39'!K20,'T40'!K20)</f>
        <v>0</v>
      </c>
      <c r="E45" s="95">
        <f>MAX('T1'!K20,'T2'!K20,'T3'!K20,'T4'!K20,'T5'!K20,'T6'!K20,'T7'!K20,'T8'!K20,'T9'!K20,'T10'!K20,'T11'!K20,'T12'!K20,'T13'!K20,'T14'!K20,'T15'!K20,'T16'!K20,'T17'!K20,'T18'!K20,'T19'!K20,'T20'!K20,'T21'!K20,'T22'!K20,'T23'!K20,'T24'!K20,'T25'!K20,'T26'!K20,'T27'!K20,'T28'!K20,'T29'!K20,'T30'!K20,'T31'!K20,'T32'!K20,'T33'!K20,'T34'!K20,'T35'!K20,'T36'!K20,'T37'!K20,'T38'!K20,'T39'!K20,'T40'!K20)</f>
        <v>0</v>
      </c>
    </row>
  </sheetData>
  <pageMargins left="0.7" right="0.7" top="0.75" bottom="0.75" header="0.3" footer="0.3"/>
  <pageSetup scale="51" orientation="landscape" horizontalDpi="360" verticalDpi="360" r:id="rId1"/>
  <headerFooter>
    <oddFooter>&amp;R&amp;D</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7" orientation="landscape" horizontalDpi="360" verticalDpi="360" r:id="rId1"/>
  <headerFooter>
    <oddFooter>&amp;R&amp;D</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v>4</v>
      </c>
      <c r="K20" s="54">
        <f t="shared" si="2"/>
        <v>0</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29"/>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101"/>
      <c r="B2" s="102"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c r="E5" s="130"/>
      <c r="F5" s="11" t="s">
        <v>1</v>
      </c>
      <c r="G5" s="129"/>
      <c r="H5" s="130"/>
      <c r="I5" s="9" t="s">
        <v>1</v>
      </c>
      <c r="J5" s="129"/>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5"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objects="1" scenarios="1" selectLockedCells="1"/>
  <mergeCells count="15">
    <mergeCell ref="A1:B1"/>
    <mergeCell ref="A3:K3"/>
    <mergeCell ref="A4:B6"/>
    <mergeCell ref="C4:D4"/>
    <mergeCell ref="F4:G4"/>
    <mergeCell ref="I4:J4"/>
    <mergeCell ref="C1:E1"/>
    <mergeCell ref="C2:E2"/>
    <mergeCell ref="B26:K26"/>
    <mergeCell ref="M4:O6"/>
    <mergeCell ref="D5:E5"/>
    <mergeCell ref="G5:H5"/>
    <mergeCell ref="J5:K5"/>
    <mergeCell ref="A21:K21"/>
    <mergeCell ref="A22:B22"/>
  </mergeCells>
  <pageMargins left="0.7" right="0.7" top="0.75" bottom="0.75" header="0.3" footer="0.3"/>
  <pageSetup scale="66" orientation="landscape" horizontalDpi="360" verticalDpi="360" r:id="rId1"/>
  <headerFooter>
    <oddFooter>&amp;R&amp;D</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33"/>
  <sheetViews>
    <sheetView zoomScale="90" zoomScaleNormal="90" zoomScalePageLayoutView="90" workbookViewId="0">
      <pane ySplit="1" topLeftCell="A101" activePane="bottomLeft" state="frozen"/>
      <selection pane="bottomLeft" activeCell="A61" sqref="A61"/>
    </sheetView>
  </sheetViews>
  <sheetFormatPr defaultColWidth="8.75" defaultRowHeight="14.25" x14ac:dyDescent="0.2"/>
  <cols>
    <col min="1" max="1" width="22.125" style="48" bestFit="1" customWidth="1"/>
    <col min="2" max="2" width="8.375" style="48" bestFit="1" customWidth="1"/>
    <col min="3" max="3" width="8.5" style="46" bestFit="1" customWidth="1"/>
    <col min="4" max="4" width="9.75" style="46" bestFit="1" customWidth="1"/>
    <col min="5" max="5" width="8.5" style="46" bestFit="1" customWidth="1"/>
    <col min="6" max="6" width="9" style="46" bestFit="1" customWidth="1"/>
    <col min="7" max="7" width="8.875" style="46" bestFit="1" customWidth="1"/>
    <col min="8" max="8" width="9.125" style="46" bestFit="1" customWidth="1"/>
    <col min="9" max="9" width="9.25" style="46" bestFit="1" customWidth="1"/>
    <col min="10" max="10" width="9.375" style="46" bestFit="1" customWidth="1"/>
    <col min="11" max="11" width="9" style="46" bestFit="1" customWidth="1"/>
    <col min="12" max="12" width="7.75" style="46" bestFit="1" customWidth="1"/>
    <col min="13" max="13" width="9" style="46" bestFit="1" customWidth="1"/>
    <col min="14" max="14" width="8.875" style="46" bestFit="1" customWidth="1"/>
    <col min="15" max="15" width="9.625" style="46" bestFit="1" customWidth="1"/>
    <col min="16" max="16" width="11.375" style="46" customWidth="1"/>
    <col min="17" max="17" width="22.125" style="46" bestFit="1" customWidth="1"/>
    <col min="18" max="18" width="8" style="46" bestFit="1" customWidth="1"/>
    <col min="19" max="19" width="17.875" style="46" bestFit="1" customWidth="1"/>
    <col min="20" max="20" width="14" style="46" bestFit="1" customWidth="1"/>
    <col min="21" max="21" width="10.25" style="46" bestFit="1" customWidth="1"/>
    <col min="22" max="22" width="6.125" style="46" bestFit="1" customWidth="1"/>
    <col min="23" max="23" width="9.625" style="46" customWidth="1"/>
    <col min="24" max="24" width="7.625" style="46" bestFit="1" customWidth="1"/>
    <col min="25" max="25" width="7.75" style="46" bestFit="1" customWidth="1"/>
    <col min="26" max="26" width="7.5" style="46" bestFit="1" customWidth="1"/>
    <col min="27" max="27" width="7.625" style="46" bestFit="1" customWidth="1"/>
    <col min="28" max="28" width="7.875" style="46" bestFit="1" customWidth="1"/>
    <col min="29" max="29" width="14.625" style="46" customWidth="1"/>
    <col min="30" max="30" width="22.125" style="46" bestFit="1" customWidth="1"/>
    <col min="31" max="31" width="12.625" style="47" customWidth="1"/>
    <col min="32" max="32" width="18.125" style="46" customWidth="1"/>
    <col min="33" max="33" width="14.125" style="46" bestFit="1" customWidth="1"/>
    <col min="34" max="34" width="13.875" style="46" bestFit="1" customWidth="1"/>
    <col min="35" max="36" width="14.125" style="46" bestFit="1" customWidth="1"/>
    <col min="37" max="16384" width="8.75" style="46"/>
  </cols>
  <sheetData>
    <row r="1" spans="1:35" ht="30" x14ac:dyDescent="0.2">
      <c r="A1" s="44" t="s">
        <v>23</v>
      </c>
      <c r="B1" s="44" t="s">
        <v>24</v>
      </c>
      <c r="C1" s="45" t="s">
        <v>98</v>
      </c>
      <c r="D1" s="45" t="s">
        <v>99</v>
      </c>
      <c r="E1" s="45" t="s">
        <v>25</v>
      </c>
      <c r="F1" s="45" t="s">
        <v>26</v>
      </c>
      <c r="G1" s="45" t="s">
        <v>27</v>
      </c>
      <c r="H1" s="45" t="s">
        <v>28</v>
      </c>
      <c r="I1" s="45" t="s">
        <v>29</v>
      </c>
      <c r="J1" s="45" t="s">
        <v>30</v>
      </c>
      <c r="K1" s="45" t="s">
        <v>31</v>
      </c>
      <c r="L1" s="45" t="s">
        <v>32</v>
      </c>
      <c r="M1" s="45" t="s">
        <v>33</v>
      </c>
      <c r="N1" s="45" t="s">
        <v>34</v>
      </c>
      <c r="O1" s="45" t="s">
        <v>35</v>
      </c>
      <c r="P1" s="45" t="s">
        <v>36</v>
      </c>
      <c r="Q1" s="45" t="s">
        <v>37</v>
      </c>
      <c r="R1" s="45" t="s">
        <v>38</v>
      </c>
      <c r="S1" s="45" t="s">
        <v>39</v>
      </c>
      <c r="T1" s="45" t="s">
        <v>40</v>
      </c>
      <c r="U1" s="45" t="s">
        <v>41</v>
      </c>
      <c r="V1" s="45" t="s">
        <v>42</v>
      </c>
      <c r="W1" s="45" t="s">
        <v>43</v>
      </c>
      <c r="X1" s="45" t="s">
        <v>44</v>
      </c>
      <c r="Y1" s="45" t="s">
        <v>45</v>
      </c>
      <c r="Z1" s="45" t="s">
        <v>46</v>
      </c>
      <c r="AA1" s="45" t="s">
        <v>47</v>
      </c>
      <c r="AB1" s="45" t="s">
        <v>48</v>
      </c>
      <c r="AC1" s="45" t="s">
        <v>23</v>
      </c>
      <c r="AD1" s="45" t="s">
        <v>24</v>
      </c>
      <c r="AE1" s="45" t="s">
        <v>49</v>
      </c>
      <c r="AF1" s="45" t="s">
        <v>50</v>
      </c>
      <c r="AH1" s="45" t="s">
        <v>87</v>
      </c>
      <c r="AI1" s="45" t="s">
        <v>88</v>
      </c>
    </row>
    <row r="2" spans="1:35" x14ac:dyDescent="0.2">
      <c r="A2" s="70">
        <f>'T1'!C1</f>
        <v>0</v>
      </c>
      <c r="B2" s="71" t="str">
        <f>'T1'!E4</f>
        <v>Wave 1</v>
      </c>
      <c r="C2" s="72">
        <f>'T1'!C7</f>
        <v>0</v>
      </c>
      <c r="D2" s="72">
        <f>'T1'!D7</f>
        <v>0</v>
      </c>
      <c r="E2" s="72" t="str">
        <f>'T1'!C8</f>
        <v xml:space="preserve"> </v>
      </c>
      <c r="F2" s="72" t="str">
        <f>'T1'!D8</f>
        <v xml:space="preserve"> </v>
      </c>
      <c r="G2" s="72">
        <f>'T1'!C9</f>
        <v>0</v>
      </c>
      <c r="H2" s="72">
        <f>'T1'!D9</f>
        <v>0</v>
      </c>
      <c r="I2" s="72">
        <f>'T1'!C10</f>
        <v>0</v>
      </c>
      <c r="J2" s="72">
        <f>'T1'!D10</f>
        <v>0</v>
      </c>
      <c r="K2" s="72">
        <f>'T1'!C11</f>
        <v>0</v>
      </c>
      <c r="L2" s="72">
        <f>'T1'!D11</f>
        <v>0</v>
      </c>
      <c r="M2" s="72">
        <f>'T1'!C12</f>
        <v>0</v>
      </c>
      <c r="N2" s="72">
        <f>'T1'!D12</f>
        <v>0</v>
      </c>
      <c r="O2" s="72">
        <f>'T1'!C13</f>
        <v>0</v>
      </c>
      <c r="P2" s="72">
        <f>'T1'!D13</f>
        <v>0</v>
      </c>
      <c r="Q2" s="72">
        <f>'T1'!C14</f>
        <v>0</v>
      </c>
      <c r="R2" s="72">
        <f>'T1'!D14</f>
        <v>0</v>
      </c>
      <c r="S2" s="72">
        <f>'T1'!C15</f>
        <v>0</v>
      </c>
      <c r="T2" s="72">
        <f>'T1'!D15</f>
        <v>0</v>
      </c>
      <c r="U2" s="72">
        <f>'T1'!C16</f>
        <v>0</v>
      </c>
      <c r="V2" s="72">
        <f>'T1'!D16</f>
        <v>0</v>
      </c>
      <c r="W2" s="72">
        <f>'T1'!C17</f>
        <v>0</v>
      </c>
      <c r="X2" s="72">
        <f>'T1'!D17</f>
        <v>0</v>
      </c>
      <c r="Y2" s="72">
        <f>'T1'!C18</f>
        <v>0</v>
      </c>
      <c r="Z2" s="72">
        <f>'T1'!D18</f>
        <v>0</v>
      </c>
      <c r="AA2" s="72">
        <f>'T1'!C19</f>
        <v>0</v>
      </c>
      <c r="AB2" s="72">
        <f>'T1'!D19</f>
        <v>0</v>
      </c>
      <c r="AC2" s="73">
        <f>'T1'!C1</f>
        <v>0</v>
      </c>
      <c r="AD2" s="74" t="str">
        <f>'T1'!E4</f>
        <v>Wave 1</v>
      </c>
      <c r="AE2" s="75">
        <f>'T1'!C23</f>
        <v>0</v>
      </c>
      <c r="AF2" s="75">
        <f>'T1'!C24</f>
        <v>0</v>
      </c>
      <c r="AH2" s="75">
        <f>'T1'!D23</f>
        <v>0</v>
      </c>
      <c r="AI2" s="75">
        <f>'T1'!D24</f>
        <v>0</v>
      </c>
    </row>
    <row r="3" spans="1:35" x14ac:dyDescent="0.2">
      <c r="A3" s="70">
        <f>'T2'!C1</f>
        <v>0</v>
      </c>
      <c r="B3" s="71" t="str">
        <f>'T2'!E4</f>
        <v>Wave 1</v>
      </c>
      <c r="C3" s="72">
        <f>'T2'!C7</f>
        <v>0</v>
      </c>
      <c r="D3" s="72">
        <f>'T2'!D7</f>
        <v>0</v>
      </c>
      <c r="E3" s="72">
        <f>'T2'!C8</f>
        <v>0</v>
      </c>
      <c r="F3" s="72">
        <f>'T2'!D8</f>
        <v>0</v>
      </c>
      <c r="G3" s="72">
        <f>'T2'!C9</f>
        <v>0</v>
      </c>
      <c r="H3" s="72">
        <f>'T2'!D9</f>
        <v>0</v>
      </c>
      <c r="I3" s="72">
        <f>'T2'!C10</f>
        <v>0</v>
      </c>
      <c r="J3" s="72">
        <f>'T2'!D10</f>
        <v>0</v>
      </c>
      <c r="K3" s="72">
        <f>'T2'!C11</f>
        <v>0</v>
      </c>
      <c r="L3" s="72">
        <f>'T2'!D11</f>
        <v>0</v>
      </c>
      <c r="M3" s="72">
        <f>'T2'!C12</f>
        <v>0</v>
      </c>
      <c r="N3" s="72">
        <f>'T2'!D12</f>
        <v>0</v>
      </c>
      <c r="O3" s="72">
        <f>'T2'!C13</f>
        <v>0</v>
      </c>
      <c r="P3" s="72">
        <f>'T2'!D13</f>
        <v>0</v>
      </c>
      <c r="Q3" s="72">
        <f>'T2'!C14</f>
        <v>0</v>
      </c>
      <c r="R3" s="72">
        <f>'T2'!D14</f>
        <v>0</v>
      </c>
      <c r="S3" s="72">
        <f>'T2'!C15</f>
        <v>0</v>
      </c>
      <c r="T3" s="72">
        <f>'T2'!D15</f>
        <v>0</v>
      </c>
      <c r="U3" s="72">
        <f>'T2'!C16</f>
        <v>0</v>
      </c>
      <c r="V3" s="72">
        <f>'T2'!D16</f>
        <v>0</v>
      </c>
      <c r="W3" s="72">
        <f>'T2'!C17</f>
        <v>0</v>
      </c>
      <c r="X3" s="72">
        <f>'T2'!D17</f>
        <v>0</v>
      </c>
      <c r="Y3" s="72">
        <f>'T2'!C18</f>
        <v>0</v>
      </c>
      <c r="Z3" s="72">
        <f>'T2'!D18</f>
        <v>0</v>
      </c>
      <c r="AA3" s="72">
        <f>'T2'!C19</f>
        <v>0</v>
      </c>
      <c r="AB3" s="72">
        <f>'T2'!D19</f>
        <v>0</v>
      </c>
      <c r="AC3" s="73">
        <f>'T2'!C1</f>
        <v>0</v>
      </c>
      <c r="AD3" s="74" t="str">
        <f>'T2'!E4</f>
        <v>Wave 1</v>
      </c>
      <c r="AE3" s="75">
        <f>'T2'!C23</f>
        <v>0</v>
      </c>
      <c r="AF3" s="75">
        <f>'T2'!C24</f>
        <v>0</v>
      </c>
      <c r="AH3" s="75">
        <f>'T2'!D23</f>
        <v>0</v>
      </c>
      <c r="AI3" s="75">
        <f>'T2'!D24</f>
        <v>0</v>
      </c>
    </row>
    <row r="4" spans="1:35" x14ac:dyDescent="0.2">
      <c r="A4" s="70" t="str">
        <f>'T3'!C1</f>
        <v xml:space="preserve"> </v>
      </c>
      <c r="B4" s="71" t="str">
        <f>'T3'!E4</f>
        <v>Wave 1</v>
      </c>
      <c r="C4" s="72">
        <f>'T3'!C7</f>
        <v>0</v>
      </c>
      <c r="D4" s="72">
        <f>'T3'!D7</f>
        <v>0</v>
      </c>
      <c r="E4" s="72">
        <f>'T3'!C8</f>
        <v>0</v>
      </c>
      <c r="F4" s="72">
        <f>'T3'!D8</f>
        <v>0</v>
      </c>
      <c r="G4" s="72">
        <f>'T3'!C9</f>
        <v>0</v>
      </c>
      <c r="H4" s="72">
        <f>'T3'!D9</f>
        <v>0</v>
      </c>
      <c r="I4" s="72">
        <f>'T3'!C10</f>
        <v>0</v>
      </c>
      <c r="J4" s="72">
        <f>'T3'!D10</f>
        <v>0</v>
      </c>
      <c r="K4" s="72">
        <f>'T3'!C11</f>
        <v>0</v>
      </c>
      <c r="L4" s="72">
        <f>'T3'!D11</f>
        <v>0</v>
      </c>
      <c r="M4" s="72">
        <f>'T3'!C12</f>
        <v>0</v>
      </c>
      <c r="N4" s="72">
        <f>'T3'!D12</f>
        <v>0</v>
      </c>
      <c r="O4" s="72">
        <f>'T3'!C13</f>
        <v>0</v>
      </c>
      <c r="P4" s="72">
        <f>'T3'!D13</f>
        <v>0</v>
      </c>
      <c r="Q4" s="72">
        <f>'T3'!C14</f>
        <v>0</v>
      </c>
      <c r="R4" s="72">
        <f>'T3'!D14</f>
        <v>0</v>
      </c>
      <c r="S4" s="72">
        <f>'T3'!C15</f>
        <v>0</v>
      </c>
      <c r="T4" s="72">
        <f>'T3'!D15</f>
        <v>0</v>
      </c>
      <c r="U4" s="72">
        <f>'T3'!C16</f>
        <v>0</v>
      </c>
      <c r="V4" s="72">
        <f>'T3'!D16</f>
        <v>0</v>
      </c>
      <c r="W4" s="72">
        <f>'T3'!C17</f>
        <v>0</v>
      </c>
      <c r="X4" s="72">
        <f>'T3'!D17</f>
        <v>0</v>
      </c>
      <c r="Y4" s="72">
        <f>'T3'!C18</f>
        <v>0</v>
      </c>
      <c r="Z4" s="72">
        <f>'T3'!D18</f>
        <v>0</v>
      </c>
      <c r="AA4" s="72">
        <f>'T3'!C19</f>
        <v>0</v>
      </c>
      <c r="AB4" s="72">
        <f>'T3'!D19</f>
        <v>0</v>
      </c>
      <c r="AC4" s="73" t="str">
        <f>'T3'!C1</f>
        <v xml:space="preserve"> </v>
      </c>
      <c r="AD4" s="74" t="str">
        <f>'T3'!E4</f>
        <v>Wave 1</v>
      </c>
      <c r="AE4" s="75">
        <f>'T3'!C23</f>
        <v>0</v>
      </c>
      <c r="AF4" s="75">
        <f>'T3'!C24</f>
        <v>0</v>
      </c>
      <c r="AH4" s="75">
        <f>'T3'!D23</f>
        <v>0</v>
      </c>
      <c r="AI4" s="75">
        <f>'T3'!D24</f>
        <v>0</v>
      </c>
    </row>
    <row r="5" spans="1:35" x14ac:dyDescent="0.2">
      <c r="A5" s="70" t="str">
        <f>'T4'!C1</f>
        <v xml:space="preserve"> </v>
      </c>
      <c r="B5" s="71" t="str">
        <f>'T4'!E4</f>
        <v>Wave 1</v>
      </c>
      <c r="C5" s="72">
        <f>'T5'!C7</f>
        <v>0</v>
      </c>
      <c r="D5" s="72">
        <f>'T5'!D7</f>
        <v>0</v>
      </c>
      <c r="E5" s="72">
        <f>'T5'!C8</f>
        <v>0</v>
      </c>
      <c r="F5" s="72">
        <f>'T5'!D8</f>
        <v>0</v>
      </c>
      <c r="G5" s="72">
        <f>'T5'!C9</f>
        <v>0</v>
      </c>
      <c r="H5" s="72">
        <f>'T5'!D9</f>
        <v>0</v>
      </c>
      <c r="I5" s="72">
        <f>'T5'!C10</f>
        <v>0</v>
      </c>
      <c r="J5" s="72">
        <f>'T5'!D10</f>
        <v>0</v>
      </c>
      <c r="K5" s="72">
        <f>'T4'!C11</f>
        <v>0</v>
      </c>
      <c r="L5" s="72">
        <f>'T4'!D11</f>
        <v>0</v>
      </c>
      <c r="M5" s="72">
        <f>'T4'!C12</f>
        <v>0</v>
      </c>
      <c r="N5" s="72">
        <f>'T4'!D12</f>
        <v>0</v>
      </c>
      <c r="O5" s="72">
        <f>'T4'!C13</f>
        <v>0</v>
      </c>
      <c r="P5" s="72">
        <f>'T4'!D13</f>
        <v>0</v>
      </c>
      <c r="Q5" s="72">
        <f>'T4'!C14</f>
        <v>0</v>
      </c>
      <c r="R5" s="72">
        <f>'T4'!D14</f>
        <v>0</v>
      </c>
      <c r="S5" s="76">
        <f>'T4'!C15</f>
        <v>0</v>
      </c>
      <c r="T5" s="76">
        <f>'T4'!D15</f>
        <v>0</v>
      </c>
      <c r="U5" s="72">
        <f>'T4'!C16</f>
        <v>0</v>
      </c>
      <c r="V5" s="72">
        <f>'T4'!D16</f>
        <v>0</v>
      </c>
      <c r="W5" s="72">
        <f>'T4'!C17</f>
        <v>0</v>
      </c>
      <c r="X5" s="72">
        <f>'T4'!D17</f>
        <v>0</v>
      </c>
      <c r="Y5" s="72">
        <f>'T4'!C18</f>
        <v>0</v>
      </c>
      <c r="Z5" s="72">
        <f>'T4'!D18</f>
        <v>0</v>
      </c>
      <c r="AA5" s="72">
        <f>'T4'!C19</f>
        <v>0</v>
      </c>
      <c r="AB5" s="72">
        <f>'T4'!D19</f>
        <v>0</v>
      </c>
      <c r="AC5" s="73" t="str">
        <f>'T4'!C1</f>
        <v xml:space="preserve"> </v>
      </c>
      <c r="AD5" s="74" t="str">
        <f>'T4'!E4</f>
        <v>Wave 1</v>
      </c>
      <c r="AE5" s="75">
        <f>'T4'!C23</f>
        <v>0</v>
      </c>
      <c r="AF5" s="75">
        <f>'T4'!C24</f>
        <v>0</v>
      </c>
      <c r="AH5" s="75">
        <f>'T4'!D23</f>
        <v>0</v>
      </c>
      <c r="AI5" s="75">
        <f>'T4'!D24</f>
        <v>0</v>
      </c>
    </row>
    <row r="6" spans="1:35" x14ac:dyDescent="0.2">
      <c r="A6" s="70" t="str">
        <f>'T5'!C1</f>
        <v xml:space="preserve"> </v>
      </c>
      <c r="B6" s="71" t="str">
        <f>'T5'!E4</f>
        <v>Wave 1</v>
      </c>
      <c r="C6" s="72">
        <f>'T5'!C7</f>
        <v>0</v>
      </c>
      <c r="D6" s="72">
        <f>'T5'!D7</f>
        <v>0</v>
      </c>
      <c r="E6" s="72">
        <f>'T5'!C8</f>
        <v>0</v>
      </c>
      <c r="F6" s="72">
        <f>'T5'!D8</f>
        <v>0</v>
      </c>
      <c r="G6" s="72">
        <f>'T5'!C9</f>
        <v>0</v>
      </c>
      <c r="H6" s="72">
        <f>'T5'!D9</f>
        <v>0</v>
      </c>
      <c r="I6" s="72">
        <f>'T5'!C10</f>
        <v>0</v>
      </c>
      <c r="J6" s="72">
        <f>'T5'!D10</f>
        <v>0</v>
      </c>
      <c r="K6" s="72">
        <f>'T5'!C11</f>
        <v>0</v>
      </c>
      <c r="L6" s="72">
        <f>'T5'!D11</f>
        <v>0</v>
      </c>
      <c r="M6" s="72">
        <f>'T5'!C12</f>
        <v>0</v>
      </c>
      <c r="N6" s="72">
        <f>'T5'!D12</f>
        <v>0</v>
      </c>
      <c r="O6" s="72">
        <f>'T5'!C13</f>
        <v>0</v>
      </c>
      <c r="P6" s="72">
        <f>'T5'!D13</f>
        <v>0</v>
      </c>
      <c r="Q6" s="72">
        <f>'T5'!C14</f>
        <v>0</v>
      </c>
      <c r="R6" s="72">
        <f>'T5'!D14</f>
        <v>0</v>
      </c>
      <c r="S6" s="72">
        <f>'T5'!C15</f>
        <v>0</v>
      </c>
      <c r="T6" s="72">
        <f>'T5'!D15</f>
        <v>0</v>
      </c>
      <c r="U6" s="72">
        <f>'T5'!C16</f>
        <v>0</v>
      </c>
      <c r="V6" s="72">
        <f>'T5'!D16</f>
        <v>0</v>
      </c>
      <c r="W6" s="72">
        <f>'T5'!C17</f>
        <v>0</v>
      </c>
      <c r="X6" s="72">
        <f>'T5'!D17</f>
        <v>0</v>
      </c>
      <c r="Y6" s="72">
        <f>'T5'!C18</f>
        <v>0</v>
      </c>
      <c r="Z6" s="72">
        <f>'T5'!D18</f>
        <v>0</v>
      </c>
      <c r="AA6" s="72">
        <f>'T5'!C19</f>
        <v>0</v>
      </c>
      <c r="AB6" s="72">
        <f>'T5'!D19</f>
        <v>0</v>
      </c>
      <c r="AC6" s="73" t="str">
        <f>'T5'!C1</f>
        <v xml:space="preserve"> </v>
      </c>
      <c r="AD6" s="74" t="str">
        <f>'T5'!E4</f>
        <v>Wave 1</v>
      </c>
      <c r="AE6" s="75">
        <f>'T5'!C23</f>
        <v>0</v>
      </c>
      <c r="AF6" s="75">
        <f>'T5'!C24</f>
        <v>0</v>
      </c>
      <c r="AH6" s="75">
        <f>'T5'!D23</f>
        <v>0</v>
      </c>
      <c r="AI6" s="75">
        <f>'T5'!D24</f>
        <v>0</v>
      </c>
    </row>
    <row r="7" spans="1:35" x14ac:dyDescent="0.2">
      <c r="A7" s="70">
        <f>'T6'!C1</f>
        <v>0</v>
      </c>
      <c r="B7" s="71" t="str">
        <f>'T6'!E4</f>
        <v>Wave 1</v>
      </c>
      <c r="C7" s="72">
        <f>'T6'!C7</f>
        <v>0</v>
      </c>
      <c r="D7" s="72">
        <f>'T6'!D7</f>
        <v>0</v>
      </c>
      <c r="E7" s="72">
        <f>'T6'!C8</f>
        <v>0</v>
      </c>
      <c r="F7" s="72">
        <f>'T6'!D8</f>
        <v>0</v>
      </c>
      <c r="G7" s="72">
        <f>'T6'!C9</f>
        <v>0</v>
      </c>
      <c r="H7" s="72">
        <f>'T6'!D9</f>
        <v>0</v>
      </c>
      <c r="I7" s="72">
        <f>'T6'!C10</f>
        <v>0</v>
      </c>
      <c r="J7" s="72">
        <f>'T6'!D10</f>
        <v>0</v>
      </c>
      <c r="K7" s="72">
        <f>'T6'!C11</f>
        <v>0</v>
      </c>
      <c r="L7" s="72">
        <f>'T6'!D11</f>
        <v>0</v>
      </c>
      <c r="M7" s="72">
        <f>'T6'!C12</f>
        <v>0</v>
      </c>
      <c r="N7" s="72">
        <f>'T6'!D12</f>
        <v>0</v>
      </c>
      <c r="O7" s="72">
        <f>'T6'!C13</f>
        <v>0</v>
      </c>
      <c r="P7" s="72">
        <f>'T6'!D13</f>
        <v>0</v>
      </c>
      <c r="Q7" s="72">
        <f>'T6'!C14</f>
        <v>0</v>
      </c>
      <c r="R7" s="72">
        <f>'T6'!D14</f>
        <v>0</v>
      </c>
      <c r="S7" s="72">
        <f>'T6'!C15</f>
        <v>0</v>
      </c>
      <c r="T7" s="72">
        <f>'T6'!D15</f>
        <v>0</v>
      </c>
      <c r="U7" s="72">
        <f>'T6'!C16</f>
        <v>0</v>
      </c>
      <c r="V7" s="72">
        <f>'T6'!D16</f>
        <v>0</v>
      </c>
      <c r="W7" s="72">
        <f>'T6'!C17</f>
        <v>0</v>
      </c>
      <c r="X7" s="72">
        <f>'T6'!D17</f>
        <v>0</v>
      </c>
      <c r="Y7" s="72">
        <f>'T6'!C18</f>
        <v>0</v>
      </c>
      <c r="Z7" s="72">
        <f>'T6'!D18</f>
        <v>0</v>
      </c>
      <c r="AA7" s="72">
        <f>'T6'!C19</f>
        <v>0</v>
      </c>
      <c r="AB7" s="72">
        <f>'T6'!D19</f>
        <v>0</v>
      </c>
      <c r="AC7" s="73">
        <f>'T6'!C1</f>
        <v>0</v>
      </c>
      <c r="AD7" s="74" t="str">
        <f>'T6'!E4</f>
        <v>Wave 1</v>
      </c>
      <c r="AE7" s="75">
        <f>'T6'!C23</f>
        <v>0</v>
      </c>
      <c r="AF7" s="75">
        <f>'T6'!C24</f>
        <v>0</v>
      </c>
      <c r="AH7" s="75">
        <f>'T6'!D23</f>
        <v>0</v>
      </c>
      <c r="AI7" s="75">
        <f>'T6'!D24</f>
        <v>0</v>
      </c>
    </row>
    <row r="8" spans="1:35" ht="15" customHeight="1" x14ac:dyDescent="0.2">
      <c r="A8" s="70">
        <f>'T7'!C1</f>
        <v>0</v>
      </c>
      <c r="B8" s="71" t="str">
        <f>'T7'!E4</f>
        <v>Wave 1</v>
      </c>
      <c r="C8" s="72">
        <f>'T7'!C7</f>
        <v>0</v>
      </c>
      <c r="D8" s="72">
        <f>'T7'!D7</f>
        <v>0</v>
      </c>
      <c r="E8" s="72">
        <f>'T7'!C8</f>
        <v>0</v>
      </c>
      <c r="F8" s="72">
        <f>'T7'!D8</f>
        <v>0</v>
      </c>
      <c r="G8" s="72">
        <f>'T7'!C9</f>
        <v>0</v>
      </c>
      <c r="H8" s="72">
        <f>'T7'!D9</f>
        <v>0</v>
      </c>
      <c r="I8" s="72">
        <f>'T7'!C10</f>
        <v>0</v>
      </c>
      <c r="J8" s="72">
        <f>'T7'!D10</f>
        <v>0</v>
      </c>
      <c r="K8" s="72">
        <f>'T7'!C11</f>
        <v>0</v>
      </c>
      <c r="L8" s="72">
        <f>'T7'!D11</f>
        <v>0</v>
      </c>
      <c r="M8" s="72">
        <f>'T7'!C12</f>
        <v>0</v>
      </c>
      <c r="N8" s="72">
        <f>'T7'!D12</f>
        <v>0</v>
      </c>
      <c r="O8" s="72">
        <f>'T7'!C13</f>
        <v>0</v>
      </c>
      <c r="P8" s="72">
        <f>'T7'!D13</f>
        <v>0</v>
      </c>
      <c r="Q8" s="72">
        <f>'T7'!C14</f>
        <v>0</v>
      </c>
      <c r="R8" s="72">
        <f>'T7'!D14</f>
        <v>0</v>
      </c>
      <c r="S8" s="72">
        <f>'T7'!C15</f>
        <v>0</v>
      </c>
      <c r="T8" s="72">
        <f>'T7'!D15</f>
        <v>0</v>
      </c>
      <c r="U8" s="72">
        <f>'T7'!C16</f>
        <v>0</v>
      </c>
      <c r="V8" s="72">
        <f>'T7'!D16</f>
        <v>0</v>
      </c>
      <c r="W8" s="72">
        <f>'T7'!C17</f>
        <v>0</v>
      </c>
      <c r="X8" s="72">
        <f>'T7'!D17</f>
        <v>0</v>
      </c>
      <c r="Y8" s="72">
        <f>'T7'!C18</f>
        <v>0</v>
      </c>
      <c r="Z8" s="72">
        <f>'T7'!D18</f>
        <v>0</v>
      </c>
      <c r="AA8" s="72">
        <f>'T7'!C19</f>
        <v>0</v>
      </c>
      <c r="AB8" s="72">
        <f>'T7'!D19</f>
        <v>0</v>
      </c>
      <c r="AC8" s="73">
        <f>'T7'!C1</f>
        <v>0</v>
      </c>
      <c r="AD8" s="74" t="str">
        <f>'T7'!E4</f>
        <v>Wave 1</v>
      </c>
      <c r="AE8" s="75">
        <f>'T7'!C23</f>
        <v>0</v>
      </c>
      <c r="AF8" s="75">
        <f>'T7'!C24</f>
        <v>0</v>
      </c>
      <c r="AH8" s="75">
        <f>'T7'!D23</f>
        <v>0</v>
      </c>
      <c r="AI8" s="75">
        <f>'T7'!D24</f>
        <v>0</v>
      </c>
    </row>
    <row r="9" spans="1:35" ht="15" customHeight="1" x14ac:dyDescent="0.2">
      <c r="A9" s="70" t="str">
        <f>'T8'!C1</f>
        <v xml:space="preserve"> </v>
      </c>
      <c r="B9" s="71" t="str">
        <f>'T8'!E4</f>
        <v>Wave 1</v>
      </c>
      <c r="C9" s="72">
        <f>'T8'!C7</f>
        <v>0</v>
      </c>
      <c r="D9" s="72">
        <f>'T8'!D7</f>
        <v>0</v>
      </c>
      <c r="E9" s="72">
        <f>'T8'!C8</f>
        <v>0</v>
      </c>
      <c r="F9" s="72">
        <f>'T8'!D8</f>
        <v>0</v>
      </c>
      <c r="G9" s="72">
        <f>'T8'!C9</f>
        <v>0</v>
      </c>
      <c r="H9" s="72">
        <f>'T8'!D9</f>
        <v>0</v>
      </c>
      <c r="I9" s="72">
        <f>'T8'!C10</f>
        <v>0</v>
      </c>
      <c r="J9" s="72">
        <f>'T8'!D10</f>
        <v>0</v>
      </c>
      <c r="K9" s="72">
        <f>'T8'!C11</f>
        <v>0</v>
      </c>
      <c r="L9" s="72">
        <f>'T8'!D11</f>
        <v>0</v>
      </c>
      <c r="M9" s="72">
        <f>'T8'!C12</f>
        <v>0</v>
      </c>
      <c r="N9" s="72">
        <f>'T8'!D12</f>
        <v>0</v>
      </c>
      <c r="O9" s="72">
        <f>'T8'!C13</f>
        <v>0</v>
      </c>
      <c r="P9" s="72">
        <f>'T8'!D13</f>
        <v>0</v>
      </c>
      <c r="Q9" s="72">
        <f>'T8'!C14</f>
        <v>0</v>
      </c>
      <c r="R9" s="72">
        <f>'T8'!D14</f>
        <v>0</v>
      </c>
      <c r="S9" s="72">
        <f>'T8'!C15</f>
        <v>0</v>
      </c>
      <c r="T9" s="72">
        <f>'T8'!D15</f>
        <v>0</v>
      </c>
      <c r="U9" s="72">
        <f>'T8'!C16</f>
        <v>0</v>
      </c>
      <c r="V9" s="72">
        <f>'T8'!D16</f>
        <v>0</v>
      </c>
      <c r="W9" s="72">
        <f>'T8'!C17</f>
        <v>0</v>
      </c>
      <c r="X9" s="72">
        <f>'T8'!D17</f>
        <v>0</v>
      </c>
      <c r="Y9" s="72">
        <f>'T8'!C18</f>
        <v>0</v>
      </c>
      <c r="Z9" s="72">
        <f>'T8'!D18</f>
        <v>0</v>
      </c>
      <c r="AA9" s="72">
        <f>'T8'!C19</f>
        <v>0</v>
      </c>
      <c r="AB9" s="72">
        <f>'T8'!D19</f>
        <v>0</v>
      </c>
      <c r="AC9" s="73" t="str">
        <f>'T8'!C1</f>
        <v xml:space="preserve"> </v>
      </c>
      <c r="AD9" s="74" t="str">
        <f>'T8'!E4</f>
        <v>Wave 1</v>
      </c>
      <c r="AE9" s="75">
        <f>'T8'!C23</f>
        <v>0</v>
      </c>
      <c r="AF9" s="75">
        <f>'T8'!C24</f>
        <v>0</v>
      </c>
      <c r="AH9" s="75">
        <f>'T8'!D23</f>
        <v>0</v>
      </c>
      <c r="AI9" s="75">
        <f>'T8'!D24</f>
        <v>0</v>
      </c>
    </row>
    <row r="10" spans="1:35" x14ac:dyDescent="0.2">
      <c r="A10" s="70">
        <f>'T9'!C1</f>
        <v>0</v>
      </c>
      <c r="B10" s="71" t="str">
        <f>'T9'!E4</f>
        <v>Wave 1</v>
      </c>
      <c r="C10" s="72">
        <f>'T9'!C7</f>
        <v>0</v>
      </c>
      <c r="D10" s="72">
        <f>'T9'!D7</f>
        <v>0</v>
      </c>
      <c r="E10" s="72">
        <f>'T9'!C8</f>
        <v>0</v>
      </c>
      <c r="F10" s="72">
        <f>'T9'!D8</f>
        <v>0</v>
      </c>
      <c r="G10" s="72">
        <f>'T9'!C9</f>
        <v>0</v>
      </c>
      <c r="H10" s="72">
        <f>'T9'!D9</f>
        <v>0</v>
      </c>
      <c r="I10" s="72">
        <f>'T9'!C10</f>
        <v>0</v>
      </c>
      <c r="J10" s="72">
        <f>'T9'!D10</f>
        <v>0</v>
      </c>
      <c r="K10" s="72">
        <f>'T9'!C11</f>
        <v>0</v>
      </c>
      <c r="L10" s="72">
        <f>'T9'!D11</f>
        <v>0</v>
      </c>
      <c r="M10" s="72">
        <f>'T9'!C12</f>
        <v>0</v>
      </c>
      <c r="N10" s="72">
        <f>'T9'!D12</f>
        <v>0</v>
      </c>
      <c r="O10" s="72">
        <f>'T9'!C13</f>
        <v>0</v>
      </c>
      <c r="P10" s="72">
        <f>'T9'!D13</f>
        <v>0</v>
      </c>
      <c r="Q10" s="72">
        <f>'T9'!C14</f>
        <v>0</v>
      </c>
      <c r="R10" s="72">
        <f>'T9'!D14</f>
        <v>0</v>
      </c>
      <c r="S10" s="72">
        <f>'T9'!C15</f>
        <v>0</v>
      </c>
      <c r="T10" s="72">
        <f>'T9'!D15</f>
        <v>0</v>
      </c>
      <c r="U10" s="72">
        <f>'T9'!C16</f>
        <v>0</v>
      </c>
      <c r="V10" s="72">
        <f>'T9'!D16</f>
        <v>0</v>
      </c>
      <c r="W10" s="72">
        <f>'T9'!C17</f>
        <v>0</v>
      </c>
      <c r="X10" s="72">
        <f>'T9'!D17</f>
        <v>0</v>
      </c>
      <c r="Y10" s="72">
        <f>'T9'!C18</f>
        <v>0</v>
      </c>
      <c r="Z10" s="72">
        <f>'T9'!D18</f>
        <v>0</v>
      </c>
      <c r="AA10" s="72">
        <f>'T9'!C19</f>
        <v>0</v>
      </c>
      <c r="AB10" s="72">
        <f>'T9'!D19</f>
        <v>0</v>
      </c>
      <c r="AC10" s="73">
        <f>'T9'!C1</f>
        <v>0</v>
      </c>
      <c r="AD10" s="74" t="str">
        <f>'T9'!E4</f>
        <v>Wave 1</v>
      </c>
      <c r="AE10" s="75">
        <f>'T9'!C23</f>
        <v>0</v>
      </c>
      <c r="AF10" s="75">
        <f>'T9'!C24</f>
        <v>0</v>
      </c>
      <c r="AH10" s="75">
        <f>'T9'!D23</f>
        <v>0</v>
      </c>
      <c r="AI10" s="75">
        <f>'T9'!D24</f>
        <v>0</v>
      </c>
    </row>
    <row r="11" spans="1:35" x14ac:dyDescent="0.2">
      <c r="A11" s="70">
        <f>'T10'!C1</f>
        <v>0</v>
      </c>
      <c r="B11" s="71" t="str">
        <f>'T10'!E4</f>
        <v>Wave 1</v>
      </c>
      <c r="C11" s="72">
        <f>'T10'!C7</f>
        <v>0</v>
      </c>
      <c r="D11" s="72">
        <f>'T10'!D7</f>
        <v>0</v>
      </c>
      <c r="E11" s="72">
        <f>'T10'!C8</f>
        <v>0</v>
      </c>
      <c r="F11" s="72">
        <f>'T10'!D8</f>
        <v>0</v>
      </c>
      <c r="G11" s="72">
        <f>'T10'!C9</f>
        <v>0</v>
      </c>
      <c r="H11" s="72">
        <f>'T10'!D9</f>
        <v>0</v>
      </c>
      <c r="I11" s="72">
        <f>'T10'!C10</f>
        <v>0</v>
      </c>
      <c r="J11" s="72">
        <f>'T10'!D10</f>
        <v>0</v>
      </c>
      <c r="K11" s="72">
        <f>'T10'!C11</f>
        <v>0</v>
      </c>
      <c r="L11" s="72">
        <f>'T10'!D11</f>
        <v>0</v>
      </c>
      <c r="M11" s="72">
        <f>'T10'!C12</f>
        <v>0</v>
      </c>
      <c r="N11" s="72">
        <f>'T10'!D12</f>
        <v>0</v>
      </c>
      <c r="O11" s="72">
        <f>'T10'!C13</f>
        <v>0</v>
      </c>
      <c r="P11" s="72">
        <f>'T10'!D13</f>
        <v>0</v>
      </c>
      <c r="Q11" s="72">
        <f>'T10'!C14</f>
        <v>0</v>
      </c>
      <c r="R11" s="72">
        <f>'T10'!D14</f>
        <v>0</v>
      </c>
      <c r="S11" s="72">
        <f>'T10'!C15</f>
        <v>0</v>
      </c>
      <c r="T11" s="72">
        <f>'T10'!D15</f>
        <v>0</v>
      </c>
      <c r="U11" s="72">
        <f>'T10'!C16</f>
        <v>0</v>
      </c>
      <c r="V11" s="72">
        <f>'T10'!D16</f>
        <v>0</v>
      </c>
      <c r="W11" s="72">
        <f>'T10'!C17</f>
        <v>0</v>
      </c>
      <c r="X11" s="72">
        <f>'T10'!D17</f>
        <v>0</v>
      </c>
      <c r="Y11" s="72">
        <f>'T10'!C18</f>
        <v>0</v>
      </c>
      <c r="Z11" s="72">
        <f>'T10'!D18</f>
        <v>0</v>
      </c>
      <c r="AA11" s="72">
        <f>'T10'!C19</f>
        <v>0</v>
      </c>
      <c r="AB11" s="72">
        <f>'T10'!D19</f>
        <v>0</v>
      </c>
      <c r="AC11" s="73">
        <f>'T10'!C1</f>
        <v>0</v>
      </c>
      <c r="AD11" s="74" t="str">
        <f>'T10'!E4</f>
        <v>Wave 1</v>
      </c>
      <c r="AE11" s="75">
        <f>'T10'!C$23</f>
        <v>0</v>
      </c>
      <c r="AF11" s="75">
        <f>'T10'!C$24</f>
        <v>0</v>
      </c>
      <c r="AH11" s="75">
        <f>'T10'!D$23</f>
        <v>0</v>
      </c>
      <c r="AI11" s="75">
        <f>'T10'!D$24</f>
        <v>0</v>
      </c>
    </row>
    <row r="12" spans="1:35" x14ac:dyDescent="0.2">
      <c r="A12" s="70">
        <f>'T11'!C1</f>
        <v>0</v>
      </c>
      <c r="B12" s="71" t="str">
        <f>'T11'!E4</f>
        <v>Wave 1</v>
      </c>
      <c r="C12" s="72">
        <f>'T11'!C7</f>
        <v>0</v>
      </c>
      <c r="D12" s="72">
        <f>'T11'!D7</f>
        <v>0</v>
      </c>
      <c r="E12" s="72">
        <f>'T11'!C8</f>
        <v>0</v>
      </c>
      <c r="F12" s="72">
        <f>'T11'!D8</f>
        <v>0</v>
      </c>
      <c r="G12" s="72">
        <f>'T11'!C9</f>
        <v>0</v>
      </c>
      <c r="H12" s="72">
        <f>'T11'!D9</f>
        <v>0</v>
      </c>
      <c r="I12" s="72">
        <f>'T11'!C10</f>
        <v>0</v>
      </c>
      <c r="J12" s="72">
        <f>'T11'!D10</f>
        <v>0</v>
      </c>
      <c r="K12" s="72">
        <f>'T11'!C11</f>
        <v>0</v>
      </c>
      <c r="L12" s="72">
        <f>'T11'!D11</f>
        <v>0</v>
      </c>
      <c r="M12" s="72">
        <f>'T11'!C12</f>
        <v>0</v>
      </c>
      <c r="N12" s="72">
        <f>'T11'!D12</f>
        <v>0</v>
      </c>
      <c r="O12" s="72">
        <f>'T11'!C13</f>
        <v>0</v>
      </c>
      <c r="P12" s="72">
        <f>'T11'!D13</f>
        <v>0</v>
      </c>
      <c r="Q12" s="72">
        <f>'T11'!C14</f>
        <v>0</v>
      </c>
      <c r="R12" s="72">
        <f>'T11'!D14</f>
        <v>0</v>
      </c>
      <c r="S12" s="72">
        <f>'T11'!C15</f>
        <v>0</v>
      </c>
      <c r="T12" s="72">
        <f>'T11'!D15</f>
        <v>0</v>
      </c>
      <c r="U12" s="72">
        <f>'T11'!C16</f>
        <v>0</v>
      </c>
      <c r="V12" s="72">
        <f>'T11'!D16</f>
        <v>0</v>
      </c>
      <c r="W12" s="72">
        <f>'T11'!C17</f>
        <v>0</v>
      </c>
      <c r="X12" s="72">
        <f>'T11'!D17</f>
        <v>0</v>
      </c>
      <c r="Y12" s="72">
        <f>'T11'!C18</f>
        <v>0</v>
      </c>
      <c r="Z12" s="72">
        <f>'T11'!D18</f>
        <v>0</v>
      </c>
      <c r="AA12" s="72">
        <f>'T11'!C19</f>
        <v>0</v>
      </c>
      <c r="AB12" s="72">
        <f>'T11'!D19</f>
        <v>0</v>
      </c>
      <c r="AC12" s="73">
        <f>'T11'!C1</f>
        <v>0</v>
      </c>
      <c r="AD12" s="74" t="str">
        <f>'T11'!E4</f>
        <v>Wave 1</v>
      </c>
      <c r="AE12" s="75">
        <f>'T11'!C$23</f>
        <v>0</v>
      </c>
      <c r="AF12" s="75">
        <f>'T11'!C$24</f>
        <v>0</v>
      </c>
      <c r="AH12" s="75">
        <f>'T11'!D$23</f>
        <v>0</v>
      </c>
      <c r="AI12" s="75">
        <f>'T11'!D$24</f>
        <v>0</v>
      </c>
    </row>
    <row r="13" spans="1:35" x14ac:dyDescent="0.2">
      <c r="A13" s="70">
        <f>'T12'!C1</f>
        <v>0</v>
      </c>
      <c r="B13" s="71" t="str">
        <f>'T12'!E4</f>
        <v>Wave 1</v>
      </c>
      <c r="C13" s="72">
        <f>'T12'!C7</f>
        <v>0</v>
      </c>
      <c r="D13" s="72">
        <f>'T12'!D7</f>
        <v>0</v>
      </c>
      <c r="E13" s="72">
        <f>'T12'!C8</f>
        <v>0</v>
      </c>
      <c r="F13" s="72">
        <f>'T12'!D8</f>
        <v>0</v>
      </c>
      <c r="G13" s="72">
        <f>'T12'!C9</f>
        <v>0</v>
      </c>
      <c r="H13" s="72">
        <f>'T12'!D9</f>
        <v>0</v>
      </c>
      <c r="I13" s="72">
        <f>'T12'!C10</f>
        <v>0</v>
      </c>
      <c r="J13" s="72">
        <f>'T12'!D10</f>
        <v>0</v>
      </c>
      <c r="K13" s="72">
        <f>'T12'!C11</f>
        <v>0</v>
      </c>
      <c r="L13" s="72">
        <f>'T12'!D11</f>
        <v>0</v>
      </c>
      <c r="M13" s="72">
        <f>'T12'!C12</f>
        <v>0</v>
      </c>
      <c r="N13" s="72">
        <f>'T12'!D12</f>
        <v>0</v>
      </c>
      <c r="O13" s="72">
        <f>'T12'!C13</f>
        <v>0</v>
      </c>
      <c r="P13" s="72">
        <f>'T12'!D13</f>
        <v>0</v>
      </c>
      <c r="Q13" s="72">
        <f>'T12'!C14</f>
        <v>0</v>
      </c>
      <c r="R13" s="72">
        <f>'T12'!D14</f>
        <v>0</v>
      </c>
      <c r="S13" s="72">
        <f>'T12'!C15</f>
        <v>0</v>
      </c>
      <c r="T13" s="72">
        <f>'T12'!D15</f>
        <v>0</v>
      </c>
      <c r="U13" s="72">
        <f>'T12'!C16</f>
        <v>0</v>
      </c>
      <c r="V13" s="72">
        <f>'T12'!D16</f>
        <v>0</v>
      </c>
      <c r="W13" s="72">
        <f>'T12'!C17</f>
        <v>0</v>
      </c>
      <c r="X13" s="72">
        <f>'T12'!D17</f>
        <v>0</v>
      </c>
      <c r="Y13" s="72">
        <f>'T12'!C18</f>
        <v>0</v>
      </c>
      <c r="Z13" s="72">
        <f>'T12'!D18</f>
        <v>0</v>
      </c>
      <c r="AA13" s="72">
        <f>'T12'!C19</f>
        <v>0</v>
      </c>
      <c r="AB13" s="72">
        <f>'T12'!D19</f>
        <v>0</v>
      </c>
      <c r="AC13" s="73">
        <f>'T12'!C1</f>
        <v>0</v>
      </c>
      <c r="AD13" s="74" t="str">
        <f>'T12'!E4</f>
        <v>Wave 1</v>
      </c>
      <c r="AE13" s="75">
        <f>'T12'!C$23</f>
        <v>0</v>
      </c>
      <c r="AF13" s="75">
        <f>'T12'!C$24</f>
        <v>0</v>
      </c>
      <c r="AH13" s="75">
        <f>'T12'!D$23</f>
        <v>0</v>
      </c>
      <c r="AI13" s="75">
        <f>'T12'!D$24</f>
        <v>0</v>
      </c>
    </row>
    <row r="14" spans="1:35" x14ac:dyDescent="0.2">
      <c r="A14" s="70">
        <f>'T13'!C1</f>
        <v>0</v>
      </c>
      <c r="B14" s="71" t="str">
        <f>'T13'!E4</f>
        <v>Wave 1</v>
      </c>
      <c r="C14" s="72">
        <f>'T13'!C7</f>
        <v>0</v>
      </c>
      <c r="D14" s="72">
        <f>'T13'!D7</f>
        <v>0</v>
      </c>
      <c r="E14" s="72">
        <f>'T13'!C8</f>
        <v>0</v>
      </c>
      <c r="F14" s="72">
        <f>'T13'!D8</f>
        <v>0</v>
      </c>
      <c r="G14" s="72">
        <f>'T13'!C9</f>
        <v>0</v>
      </c>
      <c r="H14" s="72">
        <f>'T13'!D9</f>
        <v>0</v>
      </c>
      <c r="I14" s="72">
        <f>'T13'!C10</f>
        <v>0</v>
      </c>
      <c r="J14" s="72">
        <f>'T13'!D10</f>
        <v>0</v>
      </c>
      <c r="K14" s="72">
        <f>'T13'!C11</f>
        <v>0</v>
      </c>
      <c r="L14" s="72">
        <f>'T13'!D11</f>
        <v>0</v>
      </c>
      <c r="M14" s="72">
        <f>'T13'!C12</f>
        <v>0</v>
      </c>
      <c r="N14" s="72">
        <f>'T13'!D12</f>
        <v>0</v>
      </c>
      <c r="O14" s="72">
        <f>'T13'!C13</f>
        <v>0</v>
      </c>
      <c r="P14" s="72">
        <f>'T13'!D13</f>
        <v>0</v>
      </c>
      <c r="Q14" s="72">
        <f>'T13'!C14</f>
        <v>0</v>
      </c>
      <c r="R14" s="72">
        <f>'T13'!D14</f>
        <v>0</v>
      </c>
      <c r="S14" s="72">
        <f>'T13'!C15</f>
        <v>0</v>
      </c>
      <c r="T14" s="72">
        <f>'T13'!D15</f>
        <v>0</v>
      </c>
      <c r="U14" s="72">
        <f>'T13'!C16</f>
        <v>0</v>
      </c>
      <c r="V14" s="72">
        <f>'T13'!D16</f>
        <v>0</v>
      </c>
      <c r="W14" s="72">
        <f>'T13'!C17</f>
        <v>0</v>
      </c>
      <c r="X14" s="72">
        <f>'T13'!D17</f>
        <v>0</v>
      </c>
      <c r="Y14" s="72">
        <f>'T13'!C18</f>
        <v>0</v>
      </c>
      <c r="Z14" s="72">
        <f>'T13'!D18</f>
        <v>0</v>
      </c>
      <c r="AA14" s="72">
        <f>'T13'!C19</f>
        <v>0</v>
      </c>
      <c r="AB14" s="72">
        <f>'T13'!D19</f>
        <v>0</v>
      </c>
      <c r="AC14" s="73">
        <f>'T13'!C1</f>
        <v>0</v>
      </c>
      <c r="AD14" s="74" t="str">
        <f>'T13'!E4</f>
        <v>Wave 1</v>
      </c>
      <c r="AE14" s="75">
        <f>'T13'!C$23</f>
        <v>0</v>
      </c>
      <c r="AF14" s="75">
        <f>'T13'!C$24</f>
        <v>0</v>
      </c>
      <c r="AH14" s="75">
        <f>'T13'!D$23</f>
        <v>0</v>
      </c>
      <c r="AI14" s="75">
        <f>'T13'!D$24</f>
        <v>0</v>
      </c>
    </row>
    <row r="15" spans="1:35" x14ac:dyDescent="0.2">
      <c r="A15" s="70">
        <f>'T14'!C1</f>
        <v>0</v>
      </c>
      <c r="B15" s="71" t="str">
        <f>'T14'!E4</f>
        <v>Wave 1</v>
      </c>
      <c r="C15" s="72">
        <f>'T14'!C7</f>
        <v>0</v>
      </c>
      <c r="D15" s="72">
        <f>'T14'!D7</f>
        <v>0</v>
      </c>
      <c r="E15" s="72">
        <f>'T14'!C8</f>
        <v>0</v>
      </c>
      <c r="F15" s="72">
        <f>'T14'!D8</f>
        <v>0</v>
      </c>
      <c r="G15" s="72">
        <f>'T14'!C9</f>
        <v>0</v>
      </c>
      <c r="H15" s="72">
        <f>'T14'!D9</f>
        <v>0</v>
      </c>
      <c r="I15" s="72">
        <f>'T14'!C10</f>
        <v>0</v>
      </c>
      <c r="J15" s="72">
        <f>'T14'!D10</f>
        <v>0</v>
      </c>
      <c r="K15" s="72">
        <f>'T14'!C11</f>
        <v>0</v>
      </c>
      <c r="L15" s="72">
        <f>'T14'!D11</f>
        <v>0</v>
      </c>
      <c r="M15" s="72">
        <f>'T14'!C12</f>
        <v>0</v>
      </c>
      <c r="N15" s="72">
        <f>'T14'!D12</f>
        <v>0</v>
      </c>
      <c r="O15" s="72">
        <f>'T14'!C13</f>
        <v>0</v>
      </c>
      <c r="P15" s="72">
        <f>'T14'!D13</f>
        <v>0</v>
      </c>
      <c r="Q15" s="72">
        <f>'T14'!C14</f>
        <v>0</v>
      </c>
      <c r="R15" s="72">
        <f>'T14'!D14</f>
        <v>0</v>
      </c>
      <c r="S15" s="72">
        <f>'T14'!C15</f>
        <v>0</v>
      </c>
      <c r="T15" s="72">
        <f>'T14'!D15</f>
        <v>0</v>
      </c>
      <c r="U15" s="72">
        <f>'T14'!C16</f>
        <v>0</v>
      </c>
      <c r="V15" s="72">
        <f>'T14'!D16</f>
        <v>0</v>
      </c>
      <c r="W15" s="72">
        <f>'T14'!C17</f>
        <v>0</v>
      </c>
      <c r="X15" s="72">
        <f>'T14'!D17</f>
        <v>0</v>
      </c>
      <c r="Y15" s="72">
        <f>'T14'!C18</f>
        <v>0</v>
      </c>
      <c r="Z15" s="72">
        <f>'T14'!D18</f>
        <v>0</v>
      </c>
      <c r="AA15" s="72">
        <f>'T14'!C19</f>
        <v>0</v>
      </c>
      <c r="AB15" s="72">
        <f>'T14'!D19</f>
        <v>0</v>
      </c>
      <c r="AC15" s="73">
        <f>'T14'!C1</f>
        <v>0</v>
      </c>
      <c r="AD15" s="74" t="str">
        <f>'T14'!E4</f>
        <v>Wave 1</v>
      </c>
      <c r="AE15" s="75">
        <f>'T14'!C$23</f>
        <v>0</v>
      </c>
      <c r="AF15" s="75">
        <f>'T14'!C$24</f>
        <v>0</v>
      </c>
      <c r="AH15" s="75">
        <f>'T14'!D$23</f>
        <v>0</v>
      </c>
      <c r="AI15" s="75">
        <f>'T14'!D$24</f>
        <v>0</v>
      </c>
    </row>
    <row r="16" spans="1:35" x14ac:dyDescent="0.2">
      <c r="A16" s="70" t="str">
        <f>'T15'!C1</f>
        <v xml:space="preserve"> </v>
      </c>
      <c r="B16" s="71" t="str">
        <f>'T15'!E4</f>
        <v>Wave 1</v>
      </c>
      <c r="C16" s="72">
        <f>'T15'!C7</f>
        <v>0</v>
      </c>
      <c r="D16" s="72">
        <f>'T15'!D7</f>
        <v>0</v>
      </c>
      <c r="E16" s="72">
        <f>'T15'!C8</f>
        <v>0</v>
      </c>
      <c r="F16" s="72">
        <f>'T15'!D8</f>
        <v>0</v>
      </c>
      <c r="G16" s="72">
        <f>'T15'!C9</f>
        <v>0</v>
      </c>
      <c r="H16" s="72">
        <f>'T15'!D9</f>
        <v>0</v>
      </c>
      <c r="I16" s="72">
        <f>'T15'!C10</f>
        <v>0</v>
      </c>
      <c r="J16" s="72">
        <f>'T15'!D10</f>
        <v>0</v>
      </c>
      <c r="K16" s="72">
        <f>'T15'!C11</f>
        <v>0</v>
      </c>
      <c r="L16" s="72">
        <f>'T15'!D11</f>
        <v>0</v>
      </c>
      <c r="M16" s="72">
        <f>'T15'!C12</f>
        <v>0</v>
      </c>
      <c r="N16" s="72">
        <f>'T15'!D12</f>
        <v>0</v>
      </c>
      <c r="O16" s="72">
        <f>'T15'!C13</f>
        <v>0</v>
      </c>
      <c r="P16" s="72">
        <f>'T15'!D13</f>
        <v>0</v>
      </c>
      <c r="Q16" s="72">
        <f>'T15'!C14</f>
        <v>0</v>
      </c>
      <c r="R16" s="72">
        <f>'T15'!D14</f>
        <v>0</v>
      </c>
      <c r="S16" s="72">
        <f>'T15'!C15</f>
        <v>0</v>
      </c>
      <c r="T16" s="72">
        <f>'T15'!D15</f>
        <v>0</v>
      </c>
      <c r="U16" s="72">
        <f>'T15'!C16</f>
        <v>0</v>
      </c>
      <c r="V16" s="72">
        <f>'T15'!D16</f>
        <v>0</v>
      </c>
      <c r="W16" s="72">
        <f>'T15'!C17</f>
        <v>0</v>
      </c>
      <c r="X16" s="72">
        <f>'T15'!D17</f>
        <v>0</v>
      </c>
      <c r="Y16" s="72">
        <f>'T15'!C18</f>
        <v>0</v>
      </c>
      <c r="Z16" s="72">
        <f>'T15'!D18</f>
        <v>0</v>
      </c>
      <c r="AA16" s="72">
        <f>'T15'!C19</f>
        <v>0</v>
      </c>
      <c r="AB16" s="72">
        <f>'T15'!D19</f>
        <v>0</v>
      </c>
      <c r="AC16" s="73" t="str">
        <f>'T15'!C1</f>
        <v xml:space="preserve"> </v>
      </c>
      <c r="AD16" s="74" t="str">
        <f>'T15'!E4</f>
        <v>Wave 1</v>
      </c>
      <c r="AE16" s="75">
        <f>'T15'!C$23</f>
        <v>0</v>
      </c>
      <c r="AF16" s="75">
        <f>'T15'!C$24</f>
        <v>0</v>
      </c>
      <c r="AH16" s="75">
        <f>'T15'!D$23</f>
        <v>0</v>
      </c>
      <c r="AI16" s="75">
        <f>'T15'!D$24</f>
        <v>0</v>
      </c>
    </row>
    <row r="17" spans="1:35" x14ac:dyDescent="0.2">
      <c r="A17" s="70">
        <f>'T16'!C1</f>
        <v>0</v>
      </c>
      <c r="B17" s="71" t="str">
        <f>'T16'!E4</f>
        <v>Wave 1</v>
      </c>
      <c r="C17" s="72">
        <f>'T16'!C7</f>
        <v>0</v>
      </c>
      <c r="D17" s="72">
        <f>'T16'!D7</f>
        <v>0</v>
      </c>
      <c r="E17" s="72">
        <f>'T16'!C8</f>
        <v>0</v>
      </c>
      <c r="F17" s="72">
        <f>'T16'!D8</f>
        <v>0</v>
      </c>
      <c r="G17" s="72">
        <f>'T16'!C9</f>
        <v>0</v>
      </c>
      <c r="H17" s="72">
        <f>'T16'!D9</f>
        <v>0</v>
      </c>
      <c r="I17" s="72">
        <f>'T16'!C10</f>
        <v>0</v>
      </c>
      <c r="J17" s="72">
        <f>'T16'!D10</f>
        <v>0</v>
      </c>
      <c r="K17" s="72">
        <f>'T16'!C11</f>
        <v>0</v>
      </c>
      <c r="L17" s="72">
        <f>'T16'!D11</f>
        <v>0</v>
      </c>
      <c r="M17" s="72">
        <f>'T16'!C12</f>
        <v>0</v>
      </c>
      <c r="N17" s="72">
        <f>'T16'!D12</f>
        <v>0</v>
      </c>
      <c r="O17" s="72">
        <f>'T16'!C13</f>
        <v>0</v>
      </c>
      <c r="P17" s="72">
        <f>'T16'!D13</f>
        <v>0</v>
      </c>
      <c r="Q17" s="72">
        <f>'T16'!C14</f>
        <v>0</v>
      </c>
      <c r="R17" s="72">
        <f>'T16'!D14</f>
        <v>0</v>
      </c>
      <c r="S17" s="72">
        <f>'T16'!C15</f>
        <v>0</v>
      </c>
      <c r="T17" s="72">
        <f>'T16'!D15</f>
        <v>0</v>
      </c>
      <c r="U17" s="72">
        <f>'T16'!C16</f>
        <v>0</v>
      </c>
      <c r="V17" s="72">
        <f>'T16'!D16</f>
        <v>0</v>
      </c>
      <c r="W17" s="72">
        <f>'T16'!C17</f>
        <v>0</v>
      </c>
      <c r="X17" s="72">
        <f>'T16'!D17</f>
        <v>0</v>
      </c>
      <c r="Y17" s="72">
        <f>'T16'!C18</f>
        <v>0</v>
      </c>
      <c r="Z17" s="72">
        <f>'T16'!D18</f>
        <v>0</v>
      </c>
      <c r="AA17" s="72">
        <f>'T16'!C19</f>
        <v>0</v>
      </c>
      <c r="AB17" s="72">
        <f>'T16'!D19</f>
        <v>0</v>
      </c>
      <c r="AC17" s="73">
        <f>'T16'!C1</f>
        <v>0</v>
      </c>
      <c r="AD17" s="74" t="str">
        <f>'T16'!E4</f>
        <v>Wave 1</v>
      </c>
      <c r="AE17" s="75">
        <f>'T16'!C$23</f>
        <v>0</v>
      </c>
      <c r="AF17" s="75">
        <f>'T16'!C$24</f>
        <v>0</v>
      </c>
      <c r="AH17" s="75">
        <f>'T16'!D$23</f>
        <v>0</v>
      </c>
      <c r="AI17" s="75">
        <f>'T16'!D$24</f>
        <v>0</v>
      </c>
    </row>
    <row r="18" spans="1:35" x14ac:dyDescent="0.2">
      <c r="A18" s="70" t="str">
        <f>'T17'!C1</f>
        <v xml:space="preserve"> </v>
      </c>
      <c r="B18" s="71" t="str">
        <f>'T17'!E4</f>
        <v>Wave 1</v>
      </c>
      <c r="C18" s="72">
        <f>'T17'!C7</f>
        <v>0</v>
      </c>
      <c r="D18" s="72">
        <f>'T17'!D7</f>
        <v>0</v>
      </c>
      <c r="E18" s="72">
        <f>'T17'!C8</f>
        <v>0</v>
      </c>
      <c r="F18" s="72">
        <f>'T17'!D8</f>
        <v>0</v>
      </c>
      <c r="G18" s="72">
        <f>'T17'!C9</f>
        <v>0</v>
      </c>
      <c r="H18" s="72">
        <f>'T17'!D9</f>
        <v>0</v>
      </c>
      <c r="I18" s="72">
        <f>'T17'!C10</f>
        <v>0</v>
      </c>
      <c r="J18" s="72">
        <f>'T17'!D10</f>
        <v>0</v>
      </c>
      <c r="K18" s="72">
        <f>'T17'!C11</f>
        <v>0</v>
      </c>
      <c r="L18" s="72">
        <f>'T17'!D11</f>
        <v>0</v>
      </c>
      <c r="M18" s="72">
        <f>'T17'!C12</f>
        <v>0</v>
      </c>
      <c r="N18" s="72">
        <f>'T17'!D12</f>
        <v>0</v>
      </c>
      <c r="O18" s="72">
        <f>'T17'!C13</f>
        <v>0</v>
      </c>
      <c r="P18" s="72">
        <f>'T17'!D13</f>
        <v>0</v>
      </c>
      <c r="Q18" s="72">
        <f>'T17'!C14</f>
        <v>0</v>
      </c>
      <c r="R18" s="72">
        <f>'T17'!D14</f>
        <v>0</v>
      </c>
      <c r="S18" s="72">
        <f>'T17'!C15</f>
        <v>0</v>
      </c>
      <c r="T18" s="72">
        <f>'T17'!D15</f>
        <v>0</v>
      </c>
      <c r="U18" s="72">
        <f>'T17'!C16</f>
        <v>0</v>
      </c>
      <c r="V18" s="72">
        <f>'T17'!D16</f>
        <v>0</v>
      </c>
      <c r="W18" s="72">
        <f>'T17'!C17</f>
        <v>0</v>
      </c>
      <c r="X18" s="72">
        <f>'T17'!D17</f>
        <v>0</v>
      </c>
      <c r="Y18" s="72">
        <f>'T17'!C18</f>
        <v>0</v>
      </c>
      <c r="Z18" s="72">
        <f>'T17'!D18</f>
        <v>0</v>
      </c>
      <c r="AA18" s="72">
        <f>'T17'!C19</f>
        <v>0</v>
      </c>
      <c r="AB18" s="72">
        <f>'T17'!D19</f>
        <v>0</v>
      </c>
      <c r="AC18" s="73" t="str">
        <f>'T17'!C1</f>
        <v xml:space="preserve"> </v>
      </c>
      <c r="AD18" s="74" t="str">
        <f>'T17'!E4</f>
        <v>Wave 1</v>
      </c>
      <c r="AE18" s="75">
        <f>'T17'!C$23</f>
        <v>0</v>
      </c>
      <c r="AF18" s="75">
        <f>'T17'!C$24</f>
        <v>0</v>
      </c>
      <c r="AH18" s="75">
        <f>'T17'!D$23</f>
        <v>0</v>
      </c>
      <c r="AI18" s="75">
        <f>'T17'!D$24</f>
        <v>0</v>
      </c>
    </row>
    <row r="19" spans="1:35" x14ac:dyDescent="0.2">
      <c r="A19" s="70" t="str">
        <f>'T18'!C1</f>
        <v xml:space="preserve"> </v>
      </c>
      <c r="B19" s="71" t="str">
        <f>'T18'!E4</f>
        <v>Wave 1</v>
      </c>
      <c r="C19" s="72">
        <f>'T18'!C7</f>
        <v>0</v>
      </c>
      <c r="D19" s="72">
        <f>'T18'!D7</f>
        <v>0</v>
      </c>
      <c r="E19" s="72">
        <f>'T18'!C8</f>
        <v>0</v>
      </c>
      <c r="F19" s="72">
        <f>'T18'!D8</f>
        <v>0</v>
      </c>
      <c r="G19" s="72">
        <f>'T18'!C9</f>
        <v>0</v>
      </c>
      <c r="H19" s="72">
        <f>'T18'!D9</f>
        <v>0</v>
      </c>
      <c r="I19" s="72">
        <f>'T18'!C10</f>
        <v>0</v>
      </c>
      <c r="J19" s="72">
        <f>'T18'!D10</f>
        <v>0</v>
      </c>
      <c r="K19" s="72">
        <f>'T18'!C11</f>
        <v>0</v>
      </c>
      <c r="L19" s="72">
        <f>'T18'!D11</f>
        <v>0</v>
      </c>
      <c r="M19" s="72">
        <f>'T18'!C12</f>
        <v>0</v>
      </c>
      <c r="N19" s="72">
        <f>'T18'!D12</f>
        <v>0</v>
      </c>
      <c r="O19" s="72">
        <f>'T18'!C13</f>
        <v>0</v>
      </c>
      <c r="P19" s="72">
        <f>'T18'!D13</f>
        <v>0</v>
      </c>
      <c r="Q19" s="72">
        <f>'T18'!C14</f>
        <v>0</v>
      </c>
      <c r="R19" s="72">
        <f>'T18'!D14</f>
        <v>0</v>
      </c>
      <c r="S19" s="72">
        <f>'T18'!C15</f>
        <v>0</v>
      </c>
      <c r="T19" s="72">
        <f>'T18'!D15</f>
        <v>0</v>
      </c>
      <c r="U19" s="72">
        <f>'T18'!C16</f>
        <v>0</v>
      </c>
      <c r="V19" s="72">
        <f>'T18'!D16</f>
        <v>0</v>
      </c>
      <c r="W19" s="72">
        <f>'T18'!C17</f>
        <v>0</v>
      </c>
      <c r="X19" s="72">
        <f>'T18'!D17</f>
        <v>0</v>
      </c>
      <c r="Y19" s="72">
        <f>'T18'!C18</f>
        <v>0</v>
      </c>
      <c r="Z19" s="72">
        <f>'T18'!D18</f>
        <v>0</v>
      </c>
      <c r="AA19" s="72">
        <f>'T18'!C19</f>
        <v>0</v>
      </c>
      <c r="AB19" s="72">
        <f>'T18'!D19</f>
        <v>0</v>
      </c>
      <c r="AC19" s="73" t="str">
        <f>'T18'!C1</f>
        <v xml:space="preserve"> </v>
      </c>
      <c r="AD19" s="74" t="str">
        <f>'T18'!E4</f>
        <v>Wave 1</v>
      </c>
      <c r="AE19" s="75">
        <f>'T18'!C$23</f>
        <v>0</v>
      </c>
      <c r="AF19" s="75">
        <f>'T18'!C$24</f>
        <v>0</v>
      </c>
      <c r="AH19" s="75">
        <f>'T18'!D$23</f>
        <v>0</v>
      </c>
      <c r="AI19" s="75">
        <f>'T18'!D$24</f>
        <v>0</v>
      </c>
    </row>
    <row r="20" spans="1:35" x14ac:dyDescent="0.2">
      <c r="A20" s="70">
        <f>'T19'!C1</f>
        <v>0</v>
      </c>
      <c r="B20" s="71" t="str">
        <f>'T19'!E4</f>
        <v>Wave 1</v>
      </c>
      <c r="C20" s="72">
        <f>'T19'!C7</f>
        <v>0</v>
      </c>
      <c r="D20" s="72">
        <f>'T19'!D7</f>
        <v>0</v>
      </c>
      <c r="E20" s="72">
        <f>'T19'!C8</f>
        <v>0</v>
      </c>
      <c r="F20" s="72">
        <f>'T19'!D8</f>
        <v>0</v>
      </c>
      <c r="G20" s="72">
        <f>'T19'!C9</f>
        <v>0</v>
      </c>
      <c r="H20" s="72">
        <f>'T19'!D9</f>
        <v>0</v>
      </c>
      <c r="I20" s="72">
        <f>'T19'!C10</f>
        <v>0</v>
      </c>
      <c r="J20" s="72">
        <f>'T19'!D10</f>
        <v>0</v>
      </c>
      <c r="K20" s="72">
        <f>'T19'!C11</f>
        <v>0</v>
      </c>
      <c r="L20" s="72">
        <f>'T19'!D11</f>
        <v>0</v>
      </c>
      <c r="M20" s="72">
        <f>'T19'!C12</f>
        <v>0</v>
      </c>
      <c r="N20" s="72">
        <f>'T19'!D12</f>
        <v>0</v>
      </c>
      <c r="O20" s="72">
        <f>'T19'!C13</f>
        <v>0</v>
      </c>
      <c r="P20" s="72">
        <f>'T19'!D13</f>
        <v>0</v>
      </c>
      <c r="Q20" s="72">
        <f>'T19'!C14</f>
        <v>0</v>
      </c>
      <c r="R20" s="72">
        <f>'T19'!D14</f>
        <v>0</v>
      </c>
      <c r="S20" s="72">
        <f>'T19'!C15</f>
        <v>0</v>
      </c>
      <c r="T20" s="72">
        <f>'T19'!D15</f>
        <v>0</v>
      </c>
      <c r="U20" s="72">
        <f>'T19'!C16</f>
        <v>0</v>
      </c>
      <c r="V20" s="72">
        <f>'T19'!D16</f>
        <v>0</v>
      </c>
      <c r="W20" s="72">
        <f>'T19'!C17</f>
        <v>0</v>
      </c>
      <c r="X20" s="72">
        <f>'T19'!D17</f>
        <v>0</v>
      </c>
      <c r="Y20" s="72">
        <f>'T19'!C18</f>
        <v>0</v>
      </c>
      <c r="Z20" s="72">
        <f>'T19'!D18</f>
        <v>0</v>
      </c>
      <c r="AA20" s="72">
        <f>'T19'!C19</f>
        <v>0</v>
      </c>
      <c r="AB20" s="72">
        <f>'T19'!D19</f>
        <v>0</v>
      </c>
      <c r="AC20" s="73">
        <f>'T19'!C1</f>
        <v>0</v>
      </c>
      <c r="AD20" s="74" t="str">
        <f>'T19'!E4</f>
        <v>Wave 1</v>
      </c>
      <c r="AE20" s="75">
        <f>'T19'!C$23</f>
        <v>0</v>
      </c>
      <c r="AF20" s="75">
        <f>'T19'!C$24</f>
        <v>0</v>
      </c>
      <c r="AH20" s="75">
        <f>'T19'!D$23</f>
        <v>0</v>
      </c>
      <c r="AI20" s="75">
        <f>'T19'!D$24</f>
        <v>0</v>
      </c>
    </row>
    <row r="21" spans="1:35" x14ac:dyDescent="0.2">
      <c r="A21" s="70">
        <f>'T20'!C1</f>
        <v>0</v>
      </c>
      <c r="B21" s="71" t="str">
        <f>'T20'!E4</f>
        <v>Wave 1</v>
      </c>
      <c r="C21" s="72">
        <f>'T20'!C7</f>
        <v>0</v>
      </c>
      <c r="D21" s="72">
        <f>'T20'!D7</f>
        <v>0</v>
      </c>
      <c r="E21" s="72">
        <f>'T20'!C8</f>
        <v>0</v>
      </c>
      <c r="F21" s="72">
        <f>'T20'!D8</f>
        <v>0</v>
      </c>
      <c r="G21" s="72">
        <f>'T20'!C9</f>
        <v>0</v>
      </c>
      <c r="H21" s="72">
        <f>'T20'!D9</f>
        <v>0</v>
      </c>
      <c r="I21" s="72">
        <f>'T20'!C10</f>
        <v>0</v>
      </c>
      <c r="J21" s="72">
        <f>'T20'!D10</f>
        <v>0</v>
      </c>
      <c r="K21" s="72">
        <f>'T20'!C11</f>
        <v>0</v>
      </c>
      <c r="L21" s="72">
        <f>'T20'!D11</f>
        <v>0</v>
      </c>
      <c r="M21" s="72">
        <f>'T20'!C12</f>
        <v>0</v>
      </c>
      <c r="N21" s="72">
        <f>'T20'!D12</f>
        <v>0</v>
      </c>
      <c r="O21" s="72">
        <f>'T20'!C13</f>
        <v>0</v>
      </c>
      <c r="P21" s="72">
        <f>'T20'!D13</f>
        <v>0</v>
      </c>
      <c r="Q21" s="72">
        <f>'T20'!C14</f>
        <v>0</v>
      </c>
      <c r="R21" s="72">
        <f>'T20'!D14</f>
        <v>0</v>
      </c>
      <c r="S21" s="72">
        <f>'T20'!C15</f>
        <v>0</v>
      </c>
      <c r="T21" s="72">
        <f>'T20'!D15</f>
        <v>0</v>
      </c>
      <c r="U21" s="72">
        <f>'T20'!C16</f>
        <v>0</v>
      </c>
      <c r="V21" s="72">
        <f>'T20'!D16</f>
        <v>0</v>
      </c>
      <c r="W21" s="72">
        <f>'T20'!C17</f>
        <v>0</v>
      </c>
      <c r="X21" s="72">
        <f>'T20'!D17</f>
        <v>0</v>
      </c>
      <c r="Y21" s="72">
        <f>'T20'!C18</f>
        <v>0</v>
      </c>
      <c r="Z21" s="72">
        <f>'T20'!D18</f>
        <v>0</v>
      </c>
      <c r="AA21" s="72">
        <f>'T20'!C19</f>
        <v>0</v>
      </c>
      <c r="AB21" s="72">
        <f>'T20'!D19</f>
        <v>0</v>
      </c>
      <c r="AC21" s="73">
        <f>'T20'!C1</f>
        <v>0</v>
      </c>
      <c r="AD21" s="74" t="str">
        <f>'T20'!E4</f>
        <v>Wave 1</v>
      </c>
      <c r="AE21" s="75">
        <f>'T20'!C$23</f>
        <v>0</v>
      </c>
      <c r="AF21" s="75">
        <f>'T20'!C$24</f>
        <v>0</v>
      </c>
      <c r="AH21" s="75">
        <f>'T20'!D$23</f>
        <v>0</v>
      </c>
      <c r="AI21" s="75">
        <f>'T20'!D$24</f>
        <v>0</v>
      </c>
    </row>
    <row r="22" spans="1:35" x14ac:dyDescent="0.2">
      <c r="A22" s="70">
        <f>'T21'!C1</f>
        <v>0</v>
      </c>
      <c r="B22" s="71" t="str">
        <f>'T21'!E4</f>
        <v>Wave 1</v>
      </c>
      <c r="C22" s="72">
        <f>'T21'!C7</f>
        <v>0</v>
      </c>
      <c r="D22" s="72">
        <f>'T21'!D7</f>
        <v>0</v>
      </c>
      <c r="E22" s="72">
        <f>'T21'!C8</f>
        <v>0</v>
      </c>
      <c r="F22" s="72">
        <f>'T21'!D8</f>
        <v>0</v>
      </c>
      <c r="G22" s="72">
        <f>'T21'!C9</f>
        <v>0</v>
      </c>
      <c r="H22" s="72">
        <f>'T21'!D9</f>
        <v>0</v>
      </c>
      <c r="I22" s="72">
        <f>'T21'!C10</f>
        <v>0</v>
      </c>
      <c r="J22" s="72">
        <f>'T21'!D10</f>
        <v>0</v>
      </c>
      <c r="K22" s="72">
        <f>'T21'!C11</f>
        <v>0</v>
      </c>
      <c r="L22" s="72">
        <f>'T21'!D11</f>
        <v>0</v>
      </c>
      <c r="M22" s="72">
        <f>'T21'!C12</f>
        <v>0</v>
      </c>
      <c r="N22" s="72">
        <f>'T21'!D12</f>
        <v>0</v>
      </c>
      <c r="O22" s="72">
        <f>'T21'!C13</f>
        <v>0</v>
      </c>
      <c r="P22" s="72">
        <f>'T21'!D13</f>
        <v>0</v>
      </c>
      <c r="Q22" s="72">
        <f>'T21'!C14</f>
        <v>0</v>
      </c>
      <c r="R22" s="72">
        <f>'T21'!D14</f>
        <v>0</v>
      </c>
      <c r="S22" s="72">
        <f>'T21'!C15</f>
        <v>0</v>
      </c>
      <c r="T22" s="72">
        <f>'T21'!D15</f>
        <v>0</v>
      </c>
      <c r="U22" s="72">
        <f>'T21'!C16</f>
        <v>0</v>
      </c>
      <c r="V22" s="72">
        <f>'T21'!D16</f>
        <v>0</v>
      </c>
      <c r="W22" s="72">
        <f>'T21'!C17</f>
        <v>0</v>
      </c>
      <c r="X22" s="72">
        <f>'T21'!D17</f>
        <v>0</v>
      </c>
      <c r="Y22" s="72">
        <f>'T21'!C18</f>
        <v>0</v>
      </c>
      <c r="Z22" s="72">
        <f>'T21'!D18</f>
        <v>0</v>
      </c>
      <c r="AA22" s="72">
        <f>'T21'!C19</f>
        <v>0</v>
      </c>
      <c r="AB22" s="72">
        <f>'T21'!D19</f>
        <v>0</v>
      </c>
      <c r="AC22" s="73">
        <f>'T21'!C1</f>
        <v>0</v>
      </c>
      <c r="AD22" s="74" t="str">
        <f>'T21'!E4</f>
        <v>Wave 1</v>
      </c>
      <c r="AE22" s="75">
        <f>'T21'!C$23</f>
        <v>0</v>
      </c>
      <c r="AF22" s="75">
        <f>'T21'!C$24</f>
        <v>0</v>
      </c>
      <c r="AH22" s="75">
        <f>'T21'!D$23</f>
        <v>0</v>
      </c>
      <c r="AI22" s="75">
        <f>'T21'!D$24</f>
        <v>0</v>
      </c>
    </row>
    <row r="23" spans="1:35" x14ac:dyDescent="0.2">
      <c r="A23" s="70">
        <f>'T22'!C1</f>
        <v>0</v>
      </c>
      <c r="B23" s="71" t="str">
        <f>'T22'!E4</f>
        <v>Wave 1</v>
      </c>
      <c r="C23" s="72">
        <f>'T22'!C7</f>
        <v>0</v>
      </c>
      <c r="D23" s="72">
        <f>'T22'!D7</f>
        <v>0</v>
      </c>
      <c r="E23" s="72">
        <f>'T22'!C8</f>
        <v>0</v>
      </c>
      <c r="F23" s="72">
        <f>'T22'!D8</f>
        <v>0</v>
      </c>
      <c r="G23" s="72">
        <f>'T22'!C9</f>
        <v>0</v>
      </c>
      <c r="H23" s="72">
        <f>'T22'!D9</f>
        <v>0</v>
      </c>
      <c r="I23" s="72">
        <f>'T22'!C10</f>
        <v>0</v>
      </c>
      <c r="J23" s="72">
        <f>'T22'!D10</f>
        <v>0</v>
      </c>
      <c r="K23" s="72">
        <f>'T22'!C11</f>
        <v>0</v>
      </c>
      <c r="L23" s="72">
        <f>'T22'!D11</f>
        <v>0</v>
      </c>
      <c r="M23" s="72">
        <f>'T22'!C12</f>
        <v>0</v>
      </c>
      <c r="N23" s="72">
        <f>'T22'!D12</f>
        <v>0</v>
      </c>
      <c r="O23" s="72">
        <f>'T22'!C13</f>
        <v>0</v>
      </c>
      <c r="P23" s="72">
        <f>'T22'!D13</f>
        <v>0</v>
      </c>
      <c r="Q23" s="72">
        <f>'T22'!C14</f>
        <v>0</v>
      </c>
      <c r="R23" s="72">
        <f>'T22'!D14</f>
        <v>0</v>
      </c>
      <c r="S23" s="72">
        <f>'T22'!C15</f>
        <v>0</v>
      </c>
      <c r="T23" s="72">
        <f>'T22'!D15</f>
        <v>0</v>
      </c>
      <c r="U23" s="72">
        <f>'T22'!C16</f>
        <v>0</v>
      </c>
      <c r="V23" s="72">
        <f>'T22'!D16</f>
        <v>0</v>
      </c>
      <c r="W23" s="72">
        <f>'T22'!C17</f>
        <v>0</v>
      </c>
      <c r="X23" s="72">
        <f>'T22'!D17</f>
        <v>0</v>
      </c>
      <c r="Y23" s="72">
        <f>'T22'!C18</f>
        <v>0</v>
      </c>
      <c r="Z23" s="72">
        <f>'T22'!D18</f>
        <v>0</v>
      </c>
      <c r="AA23" s="72">
        <f>'T22'!C19</f>
        <v>0</v>
      </c>
      <c r="AB23" s="72">
        <f>'T22'!D19</f>
        <v>0</v>
      </c>
      <c r="AC23" s="73">
        <f>'T22'!C1</f>
        <v>0</v>
      </c>
      <c r="AD23" s="74" t="str">
        <f>'T22'!E4</f>
        <v>Wave 1</v>
      </c>
      <c r="AE23" s="75">
        <f>'T22'!C$23</f>
        <v>0</v>
      </c>
      <c r="AF23" s="75">
        <f>'T22'!C$24</f>
        <v>0</v>
      </c>
      <c r="AH23" s="75">
        <f>'T22'!D$23</f>
        <v>0</v>
      </c>
      <c r="AI23" s="75">
        <f>'T22'!D$24</f>
        <v>0</v>
      </c>
    </row>
    <row r="24" spans="1:35" x14ac:dyDescent="0.2">
      <c r="A24" s="70">
        <f>'T23'!C1</f>
        <v>0</v>
      </c>
      <c r="B24" s="71" t="str">
        <f>'T23'!E4</f>
        <v>Wave 1</v>
      </c>
      <c r="C24" s="72">
        <f>'T23'!C7</f>
        <v>0</v>
      </c>
      <c r="D24" s="72">
        <f>'T23'!D7</f>
        <v>0</v>
      </c>
      <c r="E24" s="72">
        <f>'T23'!C8</f>
        <v>0</v>
      </c>
      <c r="F24" s="72">
        <f>'T23'!D8</f>
        <v>0</v>
      </c>
      <c r="G24" s="72">
        <f>'T23'!C9</f>
        <v>0</v>
      </c>
      <c r="H24" s="72">
        <f>'T23'!D9</f>
        <v>0</v>
      </c>
      <c r="I24" s="72">
        <f>'T23'!C10</f>
        <v>0</v>
      </c>
      <c r="J24" s="72">
        <f>'T23'!D10</f>
        <v>0</v>
      </c>
      <c r="K24" s="72">
        <f>'T23'!C11</f>
        <v>0</v>
      </c>
      <c r="L24" s="72">
        <f>'T23'!D11</f>
        <v>0</v>
      </c>
      <c r="M24" s="72">
        <f>'T23'!C12</f>
        <v>0</v>
      </c>
      <c r="N24" s="72">
        <f>'T23'!D12</f>
        <v>0</v>
      </c>
      <c r="O24" s="72">
        <f>'T23'!C13</f>
        <v>0</v>
      </c>
      <c r="P24" s="72">
        <f>'T23'!D13</f>
        <v>0</v>
      </c>
      <c r="Q24" s="72">
        <f>'T23'!C14</f>
        <v>0</v>
      </c>
      <c r="R24" s="72">
        <f>'T23'!D14</f>
        <v>0</v>
      </c>
      <c r="S24" s="72">
        <f>'T23'!C15</f>
        <v>0</v>
      </c>
      <c r="T24" s="72">
        <f>'T23'!D15</f>
        <v>0</v>
      </c>
      <c r="U24" s="72">
        <f>'T23'!C16</f>
        <v>0</v>
      </c>
      <c r="V24" s="72">
        <f>'T23'!D16</f>
        <v>0</v>
      </c>
      <c r="W24" s="72">
        <f>'T23'!C17</f>
        <v>0</v>
      </c>
      <c r="X24" s="72">
        <f>'T23'!D17</f>
        <v>0</v>
      </c>
      <c r="Y24" s="72">
        <f>'T23'!C18</f>
        <v>0</v>
      </c>
      <c r="Z24" s="72">
        <f>'T23'!D18</f>
        <v>0</v>
      </c>
      <c r="AA24" s="72">
        <f>'T23'!C19</f>
        <v>0</v>
      </c>
      <c r="AB24" s="72">
        <f>'T23'!D19</f>
        <v>0</v>
      </c>
      <c r="AC24" s="73">
        <f>'T23'!C1</f>
        <v>0</v>
      </c>
      <c r="AD24" s="74" t="str">
        <f>'T23'!E4</f>
        <v>Wave 1</v>
      </c>
      <c r="AE24" s="75">
        <f>'T23'!C$23</f>
        <v>0</v>
      </c>
      <c r="AF24" s="75">
        <f>'T23'!C$24</f>
        <v>0</v>
      </c>
      <c r="AH24" s="75">
        <f>'T23'!D$23</f>
        <v>0</v>
      </c>
      <c r="AI24" s="75">
        <f>'T23'!D$24</f>
        <v>0</v>
      </c>
    </row>
    <row r="25" spans="1:35" x14ac:dyDescent="0.2">
      <c r="A25" s="70">
        <f>'T24'!C1</f>
        <v>0</v>
      </c>
      <c r="B25" s="71" t="str">
        <f>'T24'!E4</f>
        <v>Wave 1</v>
      </c>
      <c r="C25" s="72">
        <f>'T24'!C7</f>
        <v>0</v>
      </c>
      <c r="D25" s="72">
        <f>'T24'!D7</f>
        <v>0</v>
      </c>
      <c r="E25" s="72">
        <f>'T24'!C8</f>
        <v>0</v>
      </c>
      <c r="F25" s="72">
        <f>'T24'!D8</f>
        <v>0</v>
      </c>
      <c r="G25" s="72">
        <f>'T24'!C9</f>
        <v>0</v>
      </c>
      <c r="H25" s="72">
        <f>'T24'!D9</f>
        <v>0</v>
      </c>
      <c r="I25" s="72">
        <f>'T24'!C10</f>
        <v>0</v>
      </c>
      <c r="J25" s="72">
        <f>'T24'!D10</f>
        <v>0</v>
      </c>
      <c r="K25" s="72">
        <f>'T24'!C11</f>
        <v>0</v>
      </c>
      <c r="L25" s="72">
        <f>'T24'!D11</f>
        <v>0</v>
      </c>
      <c r="M25" s="72">
        <f>'T24'!C12</f>
        <v>0</v>
      </c>
      <c r="N25" s="72">
        <f>'T24'!D12</f>
        <v>0</v>
      </c>
      <c r="O25" s="72">
        <f>'T24'!C13</f>
        <v>0</v>
      </c>
      <c r="P25" s="72">
        <f>'T24'!D13</f>
        <v>0</v>
      </c>
      <c r="Q25" s="72">
        <f>'T24'!C14</f>
        <v>0</v>
      </c>
      <c r="R25" s="72">
        <f>'T24'!D14</f>
        <v>0</v>
      </c>
      <c r="S25" s="72">
        <f>'T24'!C15</f>
        <v>0</v>
      </c>
      <c r="T25" s="72">
        <f>'T24'!D15</f>
        <v>0</v>
      </c>
      <c r="U25" s="72">
        <f>'T24'!C16</f>
        <v>0</v>
      </c>
      <c r="V25" s="72">
        <f>'T24'!D16</f>
        <v>0</v>
      </c>
      <c r="W25" s="72">
        <f>'T24'!C17</f>
        <v>0</v>
      </c>
      <c r="X25" s="72">
        <f>'T24'!D17</f>
        <v>0</v>
      </c>
      <c r="Y25" s="72">
        <f>'T24'!C18</f>
        <v>0</v>
      </c>
      <c r="Z25" s="72">
        <f>'T24'!D18</f>
        <v>0</v>
      </c>
      <c r="AA25" s="72">
        <f>'T24'!C19</f>
        <v>0</v>
      </c>
      <c r="AB25" s="72">
        <f>'T24'!D19</f>
        <v>0</v>
      </c>
      <c r="AC25" s="73">
        <f>'T24'!C1</f>
        <v>0</v>
      </c>
      <c r="AD25" s="74" t="str">
        <f>'T24'!E4</f>
        <v>Wave 1</v>
      </c>
      <c r="AE25" s="75">
        <f>'T24'!C$23</f>
        <v>0</v>
      </c>
      <c r="AF25" s="75">
        <f>'T24'!C$24</f>
        <v>0</v>
      </c>
      <c r="AH25" s="75">
        <f>'T24'!D$23</f>
        <v>0</v>
      </c>
      <c r="AI25" s="75">
        <f>'T24'!D$24</f>
        <v>0</v>
      </c>
    </row>
    <row r="26" spans="1:35" x14ac:dyDescent="0.2">
      <c r="A26" s="70">
        <f>'T25'!C1</f>
        <v>0</v>
      </c>
      <c r="B26" s="71" t="str">
        <f>'T25'!E4</f>
        <v>Wave 1</v>
      </c>
      <c r="C26" s="72">
        <f>'T25'!C7</f>
        <v>0</v>
      </c>
      <c r="D26" s="72">
        <f>'T25'!D7</f>
        <v>0</v>
      </c>
      <c r="E26" s="72">
        <f>'T25'!C8</f>
        <v>0</v>
      </c>
      <c r="F26" s="72">
        <f>'T25'!D8</f>
        <v>0</v>
      </c>
      <c r="G26" s="72">
        <f>'T25'!C9</f>
        <v>0</v>
      </c>
      <c r="H26" s="72">
        <f>'T25'!D9</f>
        <v>0</v>
      </c>
      <c r="I26" s="72">
        <f>'T25'!C10</f>
        <v>0</v>
      </c>
      <c r="J26" s="72">
        <f>'T25'!D10</f>
        <v>0</v>
      </c>
      <c r="K26" s="72">
        <f>'T25'!C11</f>
        <v>0</v>
      </c>
      <c r="L26" s="72">
        <f>'T25'!D11</f>
        <v>0</v>
      </c>
      <c r="M26" s="72">
        <f>'T25'!C12</f>
        <v>0</v>
      </c>
      <c r="N26" s="72">
        <f>'T25'!D12</f>
        <v>0</v>
      </c>
      <c r="O26" s="72">
        <f>'T25'!C13</f>
        <v>0</v>
      </c>
      <c r="P26" s="72">
        <f>'T25'!D13</f>
        <v>0</v>
      </c>
      <c r="Q26" s="72">
        <f>'T25'!C14</f>
        <v>0</v>
      </c>
      <c r="R26" s="72">
        <f>'T25'!D14</f>
        <v>0</v>
      </c>
      <c r="S26" s="72">
        <f>'T25'!C15</f>
        <v>0</v>
      </c>
      <c r="T26" s="72">
        <f>'T25'!D15</f>
        <v>0</v>
      </c>
      <c r="U26" s="72">
        <f>'T25'!C16</f>
        <v>0</v>
      </c>
      <c r="V26" s="72">
        <f>'T25'!D16</f>
        <v>0</v>
      </c>
      <c r="W26" s="72">
        <f>'T25'!C17</f>
        <v>0</v>
      </c>
      <c r="X26" s="72">
        <f>'T25'!D17</f>
        <v>0</v>
      </c>
      <c r="Y26" s="72">
        <f>'T25'!C18</f>
        <v>0</v>
      </c>
      <c r="Z26" s="72">
        <f>'T25'!D18</f>
        <v>0</v>
      </c>
      <c r="AA26" s="72">
        <f>'T25'!C19</f>
        <v>0</v>
      </c>
      <c r="AB26" s="72">
        <f>'T25'!D19</f>
        <v>0</v>
      </c>
      <c r="AC26" s="73">
        <f>'T25'!C1</f>
        <v>0</v>
      </c>
      <c r="AD26" s="74" t="str">
        <f>'T25'!E4</f>
        <v>Wave 1</v>
      </c>
      <c r="AE26" s="75">
        <f>'T25'!C$23</f>
        <v>0</v>
      </c>
      <c r="AF26" s="75">
        <f>'T25'!C$24</f>
        <v>0</v>
      </c>
      <c r="AH26" s="75">
        <f>'T25'!D$23</f>
        <v>0</v>
      </c>
      <c r="AI26" s="75">
        <f>'T25'!D$24</f>
        <v>0</v>
      </c>
    </row>
    <row r="27" spans="1:35" x14ac:dyDescent="0.2">
      <c r="A27" s="70" t="str">
        <f>'T26'!C1</f>
        <v xml:space="preserve"> </v>
      </c>
      <c r="B27" s="71" t="str">
        <f>'T26'!E4</f>
        <v>Wave 1</v>
      </c>
      <c r="C27" s="72">
        <f>'T26'!C7</f>
        <v>0</v>
      </c>
      <c r="D27" s="72">
        <f>'T26'!D7</f>
        <v>0</v>
      </c>
      <c r="E27" s="72">
        <f>'T26'!C8</f>
        <v>0</v>
      </c>
      <c r="F27" s="72">
        <f>'T26'!D8</f>
        <v>0</v>
      </c>
      <c r="G27" s="72">
        <f>'T26'!C9</f>
        <v>0</v>
      </c>
      <c r="H27" s="72">
        <f>'T26'!D9</f>
        <v>0</v>
      </c>
      <c r="I27" s="72">
        <f>'T26'!C10</f>
        <v>0</v>
      </c>
      <c r="J27" s="72">
        <f>'T26'!D10</f>
        <v>0</v>
      </c>
      <c r="K27" s="72">
        <f>'T26'!C11</f>
        <v>0</v>
      </c>
      <c r="L27" s="72">
        <f>'T26'!D11</f>
        <v>0</v>
      </c>
      <c r="M27" s="72">
        <f>'T26'!C12</f>
        <v>0</v>
      </c>
      <c r="N27" s="72">
        <f>'T26'!D12</f>
        <v>0</v>
      </c>
      <c r="O27" s="72">
        <f>'T26'!C13</f>
        <v>0</v>
      </c>
      <c r="P27" s="72">
        <f>'T26'!D13</f>
        <v>0</v>
      </c>
      <c r="Q27" s="72">
        <f>'T26'!C14</f>
        <v>0</v>
      </c>
      <c r="R27" s="72">
        <f>'T26'!D14</f>
        <v>0</v>
      </c>
      <c r="S27" s="72">
        <f>'T26'!C15</f>
        <v>0</v>
      </c>
      <c r="T27" s="72">
        <f>'T26'!D15</f>
        <v>0</v>
      </c>
      <c r="U27" s="72">
        <f>'T26'!C16</f>
        <v>0</v>
      </c>
      <c r="V27" s="72">
        <f>'T26'!D16</f>
        <v>0</v>
      </c>
      <c r="W27" s="72">
        <f>'T26'!C17</f>
        <v>0</v>
      </c>
      <c r="X27" s="72">
        <f>'T26'!D17</f>
        <v>0</v>
      </c>
      <c r="Y27" s="72">
        <f>'T26'!C18</f>
        <v>0</v>
      </c>
      <c r="Z27" s="72">
        <f>'T26'!D18</f>
        <v>0</v>
      </c>
      <c r="AA27" s="72">
        <f>'T26'!C19</f>
        <v>0</v>
      </c>
      <c r="AB27" s="72">
        <f>'T26'!D19</f>
        <v>0</v>
      </c>
      <c r="AC27" s="73" t="str">
        <f>'T26'!C1</f>
        <v xml:space="preserve"> </v>
      </c>
      <c r="AD27" s="74" t="str">
        <f>'T26'!E4</f>
        <v>Wave 1</v>
      </c>
      <c r="AE27" s="75">
        <f>'T26'!C$23</f>
        <v>0</v>
      </c>
      <c r="AF27" s="75">
        <f>'T26'!C$24</f>
        <v>0</v>
      </c>
      <c r="AH27" s="75">
        <f>'T26'!D$23</f>
        <v>0</v>
      </c>
      <c r="AI27" s="75">
        <f>'T26'!D$24</f>
        <v>0</v>
      </c>
    </row>
    <row r="28" spans="1:35" x14ac:dyDescent="0.2">
      <c r="A28" s="70" t="str">
        <f>'T27'!C1</f>
        <v xml:space="preserve"> </v>
      </c>
      <c r="B28" s="71" t="str">
        <f>'T27'!E4</f>
        <v>Wave 1</v>
      </c>
      <c r="C28" s="72">
        <f>'T27'!C7</f>
        <v>0</v>
      </c>
      <c r="D28" s="72">
        <f>'T27'!D7</f>
        <v>0</v>
      </c>
      <c r="E28" s="72">
        <f>'T27'!C8</f>
        <v>0</v>
      </c>
      <c r="F28" s="72">
        <f>'T27'!D8</f>
        <v>0</v>
      </c>
      <c r="G28" s="72">
        <f>'T27'!C9</f>
        <v>0</v>
      </c>
      <c r="H28" s="72">
        <f>'T27'!D9</f>
        <v>0</v>
      </c>
      <c r="I28" s="72">
        <f>'T27'!C10</f>
        <v>0</v>
      </c>
      <c r="J28" s="72">
        <f>'T27'!D10</f>
        <v>0</v>
      </c>
      <c r="K28" s="72">
        <f>'T27'!C11</f>
        <v>0</v>
      </c>
      <c r="L28" s="72">
        <f>'T27'!D11</f>
        <v>0</v>
      </c>
      <c r="M28" s="72">
        <f>'T27'!C12</f>
        <v>0</v>
      </c>
      <c r="N28" s="72">
        <f>'T27'!D12</f>
        <v>0</v>
      </c>
      <c r="O28" s="72">
        <f>'T27'!C13</f>
        <v>0</v>
      </c>
      <c r="P28" s="72">
        <f>'T27'!D13</f>
        <v>0</v>
      </c>
      <c r="Q28" s="72">
        <f>'T27'!C14</f>
        <v>0</v>
      </c>
      <c r="R28" s="72">
        <f>'T27'!D14</f>
        <v>0</v>
      </c>
      <c r="S28" s="72">
        <f>'T27'!C15</f>
        <v>0</v>
      </c>
      <c r="T28" s="72">
        <f>'T27'!D15</f>
        <v>0</v>
      </c>
      <c r="U28" s="72">
        <f>'T27'!C16</f>
        <v>0</v>
      </c>
      <c r="V28" s="72">
        <f>'T27'!D16</f>
        <v>0</v>
      </c>
      <c r="W28" s="72">
        <f>'T27'!C17</f>
        <v>0</v>
      </c>
      <c r="X28" s="72">
        <f>'T27'!D17</f>
        <v>0</v>
      </c>
      <c r="Y28" s="72">
        <f>'T27'!C18</f>
        <v>0</v>
      </c>
      <c r="Z28" s="72">
        <f>'T27'!D18</f>
        <v>0</v>
      </c>
      <c r="AA28" s="72">
        <f>'T27'!C19</f>
        <v>0</v>
      </c>
      <c r="AB28" s="72">
        <f>'T27'!D19</f>
        <v>0</v>
      </c>
      <c r="AC28" s="73" t="str">
        <f>'T27'!C1</f>
        <v xml:space="preserve"> </v>
      </c>
      <c r="AD28" s="74" t="str">
        <f>'T27'!E4</f>
        <v>Wave 1</v>
      </c>
      <c r="AE28" s="75">
        <f>'T27'!C$23</f>
        <v>0</v>
      </c>
      <c r="AF28" s="75">
        <f>'T27'!C$24</f>
        <v>0</v>
      </c>
      <c r="AH28" s="75">
        <f>'T27'!D$23</f>
        <v>0</v>
      </c>
      <c r="AI28" s="75">
        <f>'T27'!D$24</f>
        <v>0</v>
      </c>
    </row>
    <row r="29" spans="1:35" x14ac:dyDescent="0.2">
      <c r="A29" s="70" t="str">
        <f>'T28'!C1</f>
        <v xml:space="preserve"> </v>
      </c>
      <c r="B29" s="71" t="str">
        <f>'T28'!E4</f>
        <v>Wave 1</v>
      </c>
      <c r="C29" s="72">
        <f>'T28'!C7</f>
        <v>0</v>
      </c>
      <c r="D29" s="72">
        <f>'T28'!D7</f>
        <v>0</v>
      </c>
      <c r="E29" s="72">
        <f>'T28'!C8</f>
        <v>0</v>
      </c>
      <c r="F29" s="72">
        <f>'T28'!D8</f>
        <v>0</v>
      </c>
      <c r="G29" s="72">
        <f>'T28'!C9</f>
        <v>0</v>
      </c>
      <c r="H29" s="72">
        <f>'T28'!D9</f>
        <v>0</v>
      </c>
      <c r="I29" s="72">
        <f>'T28'!C10</f>
        <v>0</v>
      </c>
      <c r="J29" s="72">
        <f>'T28'!D10</f>
        <v>0</v>
      </c>
      <c r="K29" s="72">
        <f>'T28'!C11</f>
        <v>0</v>
      </c>
      <c r="L29" s="72">
        <f>'T28'!D11</f>
        <v>0</v>
      </c>
      <c r="M29" s="72">
        <f>'T28'!C12</f>
        <v>0</v>
      </c>
      <c r="N29" s="72">
        <f>'T28'!D12</f>
        <v>0</v>
      </c>
      <c r="O29" s="72">
        <f>'T28'!C13</f>
        <v>0</v>
      </c>
      <c r="P29" s="72">
        <f>'T28'!D13</f>
        <v>0</v>
      </c>
      <c r="Q29" s="72">
        <f>'T28'!C14</f>
        <v>0</v>
      </c>
      <c r="R29" s="72">
        <f>'T28'!D14</f>
        <v>0</v>
      </c>
      <c r="S29" s="72">
        <f>'T28'!C15</f>
        <v>0</v>
      </c>
      <c r="T29" s="72">
        <f>'T28'!D15</f>
        <v>0</v>
      </c>
      <c r="U29" s="72">
        <f>'T28'!C16</f>
        <v>0</v>
      </c>
      <c r="V29" s="72">
        <f>'T28'!D16</f>
        <v>0</v>
      </c>
      <c r="W29" s="72">
        <f>'T28'!C17</f>
        <v>0</v>
      </c>
      <c r="X29" s="72">
        <f>'T28'!D17</f>
        <v>0</v>
      </c>
      <c r="Y29" s="72">
        <f>'T28'!C18</f>
        <v>0</v>
      </c>
      <c r="Z29" s="72">
        <f>'T28'!D18</f>
        <v>0</v>
      </c>
      <c r="AA29" s="72">
        <f>'T28'!C19</f>
        <v>0</v>
      </c>
      <c r="AB29" s="72">
        <f>'T28'!D19</f>
        <v>0</v>
      </c>
      <c r="AC29" s="73" t="str">
        <f>'T28'!C1</f>
        <v xml:space="preserve"> </v>
      </c>
      <c r="AD29" s="74" t="str">
        <f>'T28'!E4</f>
        <v>Wave 1</v>
      </c>
      <c r="AE29" s="75">
        <f>'T28'!C$23</f>
        <v>0</v>
      </c>
      <c r="AF29" s="75">
        <f>'T28'!C$24</f>
        <v>0</v>
      </c>
      <c r="AH29" s="75">
        <f>'T28'!D$23</f>
        <v>0</v>
      </c>
      <c r="AI29" s="75">
        <f>'T28'!D$24</f>
        <v>0</v>
      </c>
    </row>
    <row r="30" spans="1:35" x14ac:dyDescent="0.2">
      <c r="A30" s="70">
        <f>'T29'!C1</f>
        <v>0</v>
      </c>
      <c r="B30" s="71" t="str">
        <f>'T29'!E4</f>
        <v>Wave 1</v>
      </c>
      <c r="C30" s="72">
        <f>'T29'!C7</f>
        <v>0</v>
      </c>
      <c r="D30" s="72">
        <f>'T29'!D7</f>
        <v>0</v>
      </c>
      <c r="E30" s="72">
        <f>'T29'!C8</f>
        <v>0</v>
      </c>
      <c r="F30" s="72">
        <f>'T29'!D8</f>
        <v>0</v>
      </c>
      <c r="G30" s="72">
        <f>'T29'!C9</f>
        <v>0</v>
      </c>
      <c r="H30" s="72">
        <f>'T29'!D9</f>
        <v>0</v>
      </c>
      <c r="I30" s="72">
        <f>'T29'!C10</f>
        <v>0</v>
      </c>
      <c r="J30" s="72">
        <f>'T29'!D10</f>
        <v>0</v>
      </c>
      <c r="K30" s="72">
        <f>'T29'!C11</f>
        <v>0</v>
      </c>
      <c r="L30" s="72">
        <f>'T29'!D11</f>
        <v>0</v>
      </c>
      <c r="M30" s="72">
        <f>'T29'!C12</f>
        <v>0</v>
      </c>
      <c r="N30" s="72">
        <f>'T29'!D12</f>
        <v>0</v>
      </c>
      <c r="O30" s="72">
        <f>'T29'!C13</f>
        <v>0</v>
      </c>
      <c r="P30" s="72">
        <f>'T29'!D13</f>
        <v>0</v>
      </c>
      <c r="Q30" s="72">
        <f>'T29'!C14</f>
        <v>0</v>
      </c>
      <c r="R30" s="72">
        <f>'T29'!D14</f>
        <v>0</v>
      </c>
      <c r="S30" s="72">
        <f>'T29'!C15</f>
        <v>0</v>
      </c>
      <c r="T30" s="72">
        <f>'T29'!D15</f>
        <v>0</v>
      </c>
      <c r="U30" s="72">
        <f>'T29'!C16</f>
        <v>0</v>
      </c>
      <c r="V30" s="72">
        <f>'T29'!D16</f>
        <v>0</v>
      </c>
      <c r="W30" s="72">
        <f>'T29'!C17</f>
        <v>0</v>
      </c>
      <c r="X30" s="72">
        <f>'T29'!D17</f>
        <v>0</v>
      </c>
      <c r="Y30" s="72">
        <f>'T29'!C18</f>
        <v>0</v>
      </c>
      <c r="Z30" s="72">
        <f>'T29'!D18</f>
        <v>0</v>
      </c>
      <c r="AA30" s="72">
        <f>'T29'!C19</f>
        <v>0</v>
      </c>
      <c r="AB30" s="72">
        <f>'T29'!D19</f>
        <v>0</v>
      </c>
      <c r="AC30" s="73">
        <f>'T29'!C1</f>
        <v>0</v>
      </c>
      <c r="AD30" s="74" t="str">
        <f>'T29'!E4</f>
        <v>Wave 1</v>
      </c>
      <c r="AE30" s="75">
        <f>'T29'!C$23</f>
        <v>0</v>
      </c>
      <c r="AF30" s="75">
        <f>'T29'!C$24</f>
        <v>0</v>
      </c>
      <c r="AH30" s="75">
        <f>'T29'!D$23</f>
        <v>0</v>
      </c>
      <c r="AI30" s="75">
        <f>'T29'!D$24</f>
        <v>0</v>
      </c>
    </row>
    <row r="31" spans="1:35" x14ac:dyDescent="0.2">
      <c r="A31" s="70">
        <f>'T30'!C1</f>
        <v>0</v>
      </c>
      <c r="B31" s="71" t="str">
        <f>'T30'!E4</f>
        <v>Wave 1</v>
      </c>
      <c r="C31" s="72">
        <f>'T30'!C7</f>
        <v>0</v>
      </c>
      <c r="D31" s="72">
        <f>'T30'!D7</f>
        <v>0</v>
      </c>
      <c r="E31" s="72">
        <f>'T30'!C8</f>
        <v>0</v>
      </c>
      <c r="F31" s="72">
        <f>'T30'!D8</f>
        <v>0</v>
      </c>
      <c r="G31" s="72">
        <f>'T30'!C9</f>
        <v>0</v>
      </c>
      <c r="H31" s="72">
        <f>'T30'!D9</f>
        <v>0</v>
      </c>
      <c r="I31" s="72">
        <f>'T30'!C10</f>
        <v>0</v>
      </c>
      <c r="J31" s="72">
        <f>'T30'!D10</f>
        <v>0</v>
      </c>
      <c r="K31" s="72">
        <f>'T30'!C11</f>
        <v>0</v>
      </c>
      <c r="L31" s="72">
        <f>'T30'!D11</f>
        <v>0</v>
      </c>
      <c r="M31" s="72">
        <f>'T30'!C12</f>
        <v>0</v>
      </c>
      <c r="N31" s="72">
        <f>'T30'!D12</f>
        <v>0</v>
      </c>
      <c r="O31" s="72">
        <f>'T30'!C13</f>
        <v>0</v>
      </c>
      <c r="P31" s="72">
        <f>'T30'!D13</f>
        <v>0</v>
      </c>
      <c r="Q31" s="72">
        <f>'T30'!C14</f>
        <v>0</v>
      </c>
      <c r="R31" s="72">
        <f>'T30'!D14</f>
        <v>0</v>
      </c>
      <c r="S31" s="72">
        <f>'T30'!C15</f>
        <v>0</v>
      </c>
      <c r="T31" s="72">
        <f>'T30'!D15</f>
        <v>0</v>
      </c>
      <c r="U31" s="72">
        <f>'T30'!C16</f>
        <v>0</v>
      </c>
      <c r="V31" s="72">
        <f>'T30'!D16</f>
        <v>0</v>
      </c>
      <c r="W31" s="72">
        <f>'T30'!C17</f>
        <v>0</v>
      </c>
      <c r="X31" s="72">
        <f>'T30'!D17</f>
        <v>0</v>
      </c>
      <c r="Y31" s="72">
        <f>'T30'!C18</f>
        <v>0</v>
      </c>
      <c r="Z31" s="72">
        <f>'T30'!D18</f>
        <v>0</v>
      </c>
      <c r="AA31" s="72">
        <f>'T30'!C19</f>
        <v>0</v>
      </c>
      <c r="AB31" s="72">
        <f>'T30'!D19</f>
        <v>0</v>
      </c>
      <c r="AC31" s="73">
        <f>'T30'!C1</f>
        <v>0</v>
      </c>
      <c r="AD31" s="74" t="str">
        <f>'T30'!E4</f>
        <v>Wave 1</v>
      </c>
      <c r="AE31" s="75">
        <f>'T30'!C$23</f>
        <v>0</v>
      </c>
      <c r="AF31" s="75">
        <f>'T30'!C$24</f>
        <v>0</v>
      </c>
      <c r="AH31" s="75">
        <f>'T30'!D$23</f>
        <v>0</v>
      </c>
      <c r="AI31" s="75">
        <f>'T30'!D$24</f>
        <v>0</v>
      </c>
    </row>
    <row r="32" spans="1:35" x14ac:dyDescent="0.2">
      <c r="A32" s="70">
        <f>'T31'!C1</f>
        <v>0</v>
      </c>
      <c r="B32" s="71" t="str">
        <f>'T31'!E4</f>
        <v>Wave 1</v>
      </c>
      <c r="C32" s="72">
        <f>'T31'!C7</f>
        <v>0</v>
      </c>
      <c r="D32" s="72">
        <f>'T31'!D7</f>
        <v>0</v>
      </c>
      <c r="E32" s="72">
        <f>'T31'!C8</f>
        <v>0</v>
      </c>
      <c r="F32" s="72">
        <f>'T31'!D8</f>
        <v>0</v>
      </c>
      <c r="G32" s="72">
        <f>'T31'!C9</f>
        <v>0</v>
      </c>
      <c r="H32" s="72">
        <f>'T31'!D9</f>
        <v>0</v>
      </c>
      <c r="I32" s="72">
        <f>'T31'!C10</f>
        <v>0</v>
      </c>
      <c r="J32" s="72">
        <f>'T31'!D10</f>
        <v>0</v>
      </c>
      <c r="K32" s="72">
        <f>'T31'!C11</f>
        <v>0</v>
      </c>
      <c r="L32" s="72">
        <f>'T31'!D11</f>
        <v>0</v>
      </c>
      <c r="M32" s="72">
        <f>'T31'!C12</f>
        <v>0</v>
      </c>
      <c r="N32" s="72">
        <f>'T31'!D12</f>
        <v>0</v>
      </c>
      <c r="O32" s="72">
        <f>'T31'!C13</f>
        <v>0</v>
      </c>
      <c r="P32" s="72">
        <f>'T31'!D13</f>
        <v>0</v>
      </c>
      <c r="Q32" s="72">
        <f>'T31'!C14</f>
        <v>0</v>
      </c>
      <c r="R32" s="72">
        <f>'T31'!D14</f>
        <v>0</v>
      </c>
      <c r="S32" s="72">
        <f>'T31'!C15</f>
        <v>0</v>
      </c>
      <c r="T32" s="72">
        <f>'T31'!D15</f>
        <v>0</v>
      </c>
      <c r="U32" s="72">
        <f>'T31'!C16</f>
        <v>0</v>
      </c>
      <c r="V32" s="72">
        <f>'T31'!D16</f>
        <v>0</v>
      </c>
      <c r="W32" s="72">
        <f>'T31'!C17</f>
        <v>0</v>
      </c>
      <c r="X32" s="72">
        <f>'T31'!D17</f>
        <v>0</v>
      </c>
      <c r="Y32" s="72">
        <f>'T31'!C18</f>
        <v>0</v>
      </c>
      <c r="Z32" s="72">
        <f>'T31'!D18</f>
        <v>0</v>
      </c>
      <c r="AA32" s="72">
        <f>'T31'!C19</f>
        <v>0</v>
      </c>
      <c r="AB32" s="72">
        <f>'T31'!D19</f>
        <v>0</v>
      </c>
      <c r="AC32" s="73">
        <f>'T31'!C1</f>
        <v>0</v>
      </c>
      <c r="AD32" s="74" t="str">
        <f>'T31'!E4</f>
        <v>Wave 1</v>
      </c>
      <c r="AE32" s="75">
        <f>'T31'!C$23</f>
        <v>0</v>
      </c>
      <c r="AF32" s="75">
        <f>'T31'!C$24</f>
        <v>0</v>
      </c>
      <c r="AH32" s="75">
        <f>'T31'!D$23</f>
        <v>0</v>
      </c>
      <c r="AI32" s="75">
        <f>'T31'!D$24</f>
        <v>0</v>
      </c>
    </row>
    <row r="33" spans="1:35" x14ac:dyDescent="0.2">
      <c r="A33" s="70">
        <f>'T32'!C1</f>
        <v>0</v>
      </c>
      <c r="B33" s="71" t="str">
        <f>'T32'!E4</f>
        <v>Wave 1</v>
      </c>
      <c r="C33" s="72">
        <f>'T32'!C7</f>
        <v>0</v>
      </c>
      <c r="D33" s="72">
        <f>'T32'!D7</f>
        <v>0</v>
      </c>
      <c r="E33" s="72">
        <f>'T32'!C8</f>
        <v>0</v>
      </c>
      <c r="F33" s="72">
        <f>'T32'!D8</f>
        <v>0</v>
      </c>
      <c r="G33" s="72">
        <f>'T32'!C9</f>
        <v>0</v>
      </c>
      <c r="H33" s="72">
        <f>'T32'!D9</f>
        <v>0</v>
      </c>
      <c r="I33" s="72">
        <f>'T32'!C10</f>
        <v>0</v>
      </c>
      <c r="J33" s="72">
        <f>'T32'!D10</f>
        <v>0</v>
      </c>
      <c r="K33" s="72">
        <f>'T32'!C11</f>
        <v>0</v>
      </c>
      <c r="L33" s="72">
        <f>'T32'!D11</f>
        <v>0</v>
      </c>
      <c r="M33" s="72">
        <f>'T32'!C12</f>
        <v>0</v>
      </c>
      <c r="N33" s="72">
        <f>'T32'!D12</f>
        <v>0</v>
      </c>
      <c r="O33" s="72">
        <f>'T32'!C13</f>
        <v>0</v>
      </c>
      <c r="P33" s="72">
        <f>'T32'!D13</f>
        <v>0</v>
      </c>
      <c r="Q33" s="72">
        <f>'T32'!C14</f>
        <v>0</v>
      </c>
      <c r="R33" s="72">
        <f>'T32'!D14</f>
        <v>0</v>
      </c>
      <c r="S33" s="72">
        <f>'T32'!C15</f>
        <v>0</v>
      </c>
      <c r="T33" s="72">
        <f>'T32'!D15</f>
        <v>0</v>
      </c>
      <c r="U33" s="72">
        <f>'T32'!C16</f>
        <v>0</v>
      </c>
      <c r="V33" s="72">
        <f>'T32'!D16</f>
        <v>0</v>
      </c>
      <c r="W33" s="72">
        <f>'T32'!C17</f>
        <v>0</v>
      </c>
      <c r="X33" s="72">
        <f>'T32'!D17</f>
        <v>0</v>
      </c>
      <c r="Y33" s="72">
        <f>'T32'!C18</f>
        <v>0</v>
      </c>
      <c r="Z33" s="72">
        <f>'T32'!D18</f>
        <v>0</v>
      </c>
      <c r="AA33" s="72">
        <f>'T32'!C19</f>
        <v>0</v>
      </c>
      <c r="AB33" s="72">
        <f>'T32'!D19</f>
        <v>0</v>
      </c>
      <c r="AC33" s="73">
        <f>'T32'!C1</f>
        <v>0</v>
      </c>
      <c r="AD33" s="74" t="str">
        <f>'T32'!E4</f>
        <v>Wave 1</v>
      </c>
      <c r="AE33" s="75">
        <f>'T32'!C$23</f>
        <v>0</v>
      </c>
      <c r="AF33" s="75">
        <f>'T32'!C$24</f>
        <v>0</v>
      </c>
      <c r="AH33" s="75">
        <f>'T32'!D$23</f>
        <v>0</v>
      </c>
      <c r="AI33" s="75">
        <f>'T32'!D$24</f>
        <v>0</v>
      </c>
    </row>
    <row r="34" spans="1:35" x14ac:dyDescent="0.2">
      <c r="A34" s="70">
        <f>'T33'!C1</f>
        <v>0</v>
      </c>
      <c r="B34" s="71" t="str">
        <f>'T33'!E4</f>
        <v>Wave 1</v>
      </c>
      <c r="C34" s="72">
        <f>'T33'!C7</f>
        <v>0</v>
      </c>
      <c r="D34" s="72">
        <f>'T33'!D7</f>
        <v>0</v>
      </c>
      <c r="E34" s="72">
        <f>'T33'!C8</f>
        <v>0</v>
      </c>
      <c r="F34" s="72">
        <f>'T33'!D8</f>
        <v>0</v>
      </c>
      <c r="G34" s="72">
        <f>'T33'!C9</f>
        <v>0</v>
      </c>
      <c r="H34" s="72">
        <f>'T33'!D9</f>
        <v>0</v>
      </c>
      <c r="I34" s="72">
        <f>'T33'!C10</f>
        <v>0</v>
      </c>
      <c r="J34" s="72">
        <f>'T33'!D10</f>
        <v>0</v>
      </c>
      <c r="K34" s="72">
        <f>'T33'!C11</f>
        <v>0</v>
      </c>
      <c r="L34" s="72">
        <f>'T33'!D11</f>
        <v>0</v>
      </c>
      <c r="M34" s="72">
        <f>'T33'!C12</f>
        <v>0</v>
      </c>
      <c r="N34" s="72">
        <f>'T33'!D12</f>
        <v>0</v>
      </c>
      <c r="O34" s="72">
        <f>'T33'!C13</f>
        <v>0</v>
      </c>
      <c r="P34" s="72">
        <f>'T33'!D13</f>
        <v>0</v>
      </c>
      <c r="Q34" s="72">
        <f>'T33'!C14</f>
        <v>0</v>
      </c>
      <c r="R34" s="72">
        <f>'T33'!D14</f>
        <v>0</v>
      </c>
      <c r="S34" s="72">
        <f>'T33'!C15</f>
        <v>0</v>
      </c>
      <c r="T34" s="72">
        <f>'T33'!D15</f>
        <v>0</v>
      </c>
      <c r="U34" s="72">
        <f>'T33'!C16</f>
        <v>0</v>
      </c>
      <c r="V34" s="72">
        <f>'T33'!D16</f>
        <v>0</v>
      </c>
      <c r="W34" s="72">
        <f>'T33'!C17</f>
        <v>0</v>
      </c>
      <c r="X34" s="72">
        <f>'T33'!D17</f>
        <v>0</v>
      </c>
      <c r="Y34" s="72">
        <f>'T33'!C18</f>
        <v>0</v>
      </c>
      <c r="Z34" s="72">
        <f>'T33'!D18</f>
        <v>0</v>
      </c>
      <c r="AA34" s="72">
        <f>'T33'!C19</f>
        <v>0</v>
      </c>
      <c r="AB34" s="72">
        <f>'T33'!D19</f>
        <v>0</v>
      </c>
      <c r="AC34" s="73">
        <f>'T33'!C1</f>
        <v>0</v>
      </c>
      <c r="AD34" s="74" t="str">
        <f>'T33'!E4</f>
        <v>Wave 1</v>
      </c>
      <c r="AE34" s="75">
        <f>'T33'!C$23</f>
        <v>0</v>
      </c>
      <c r="AF34" s="75">
        <f>'T33'!C$24</f>
        <v>0</v>
      </c>
      <c r="AH34" s="75">
        <f>'T33'!D$23</f>
        <v>0</v>
      </c>
      <c r="AI34" s="75">
        <f>'T33'!D$24</f>
        <v>0</v>
      </c>
    </row>
    <row r="35" spans="1:35" x14ac:dyDescent="0.2">
      <c r="A35" s="70">
        <f>'T34'!C1</f>
        <v>0</v>
      </c>
      <c r="B35" s="71" t="str">
        <f>'T34'!E4</f>
        <v>Wave 1</v>
      </c>
      <c r="C35" s="72">
        <f>'T34'!C7</f>
        <v>0</v>
      </c>
      <c r="D35" s="72">
        <f>'T34'!D7</f>
        <v>0</v>
      </c>
      <c r="E35" s="72">
        <f>'T34'!C8</f>
        <v>0</v>
      </c>
      <c r="F35" s="72">
        <f>'T34'!D8</f>
        <v>0</v>
      </c>
      <c r="G35" s="72">
        <f>'T34'!C9</f>
        <v>0</v>
      </c>
      <c r="H35" s="72">
        <f>'T34'!D9</f>
        <v>0</v>
      </c>
      <c r="I35" s="72">
        <f>'T34'!C10</f>
        <v>0</v>
      </c>
      <c r="J35" s="72">
        <f>'T34'!D10</f>
        <v>0</v>
      </c>
      <c r="K35" s="72">
        <f>'T34'!C11</f>
        <v>0</v>
      </c>
      <c r="L35" s="72">
        <f>'T34'!D11</f>
        <v>0</v>
      </c>
      <c r="M35" s="72">
        <f>'T34'!C12</f>
        <v>0</v>
      </c>
      <c r="N35" s="72">
        <f>'T34'!D12</f>
        <v>0</v>
      </c>
      <c r="O35" s="72">
        <f>'T34'!C13</f>
        <v>0</v>
      </c>
      <c r="P35" s="72">
        <f>'T34'!D13</f>
        <v>0</v>
      </c>
      <c r="Q35" s="72">
        <f>'T34'!C14</f>
        <v>0</v>
      </c>
      <c r="R35" s="72">
        <f>'T34'!D14</f>
        <v>0</v>
      </c>
      <c r="S35" s="72">
        <f>'T34'!C15</f>
        <v>0</v>
      </c>
      <c r="T35" s="72">
        <f>'T34'!D15</f>
        <v>0</v>
      </c>
      <c r="U35" s="72">
        <f>'T34'!C16</f>
        <v>0</v>
      </c>
      <c r="V35" s="72">
        <f>'T34'!D16</f>
        <v>0</v>
      </c>
      <c r="W35" s="72">
        <f>'T34'!C17</f>
        <v>0</v>
      </c>
      <c r="X35" s="72">
        <f>'T34'!D17</f>
        <v>0</v>
      </c>
      <c r="Y35" s="72">
        <f>'T34'!C18</f>
        <v>0</v>
      </c>
      <c r="Z35" s="72">
        <f>'T34'!D18</f>
        <v>0</v>
      </c>
      <c r="AA35" s="72">
        <f>'T34'!C19</f>
        <v>0</v>
      </c>
      <c r="AB35" s="72">
        <f>'T34'!D19</f>
        <v>0</v>
      </c>
      <c r="AC35" s="73">
        <f>'T34'!C1</f>
        <v>0</v>
      </c>
      <c r="AD35" s="74" t="str">
        <f>'T34'!E4</f>
        <v>Wave 1</v>
      </c>
      <c r="AE35" s="75">
        <f>'T34'!C$23</f>
        <v>0</v>
      </c>
      <c r="AF35" s="75">
        <f>'T34'!C$24</f>
        <v>0</v>
      </c>
      <c r="AH35" s="75">
        <f>'T34'!D$23</f>
        <v>0</v>
      </c>
      <c r="AI35" s="75">
        <f>'T34'!D$24</f>
        <v>0</v>
      </c>
    </row>
    <row r="36" spans="1:35" x14ac:dyDescent="0.2">
      <c r="A36" s="70">
        <f>'T35'!C1</f>
        <v>0</v>
      </c>
      <c r="B36" s="71" t="str">
        <f>'T35'!E4</f>
        <v>Wave 1</v>
      </c>
      <c r="C36" s="72">
        <f>'T35'!C7</f>
        <v>0</v>
      </c>
      <c r="D36" s="72">
        <f>'T35'!D7</f>
        <v>0</v>
      </c>
      <c r="E36" s="72">
        <f>'T35'!C8</f>
        <v>0</v>
      </c>
      <c r="F36" s="72">
        <f>'T35'!D8</f>
        <v>0</v>
      </c>
      <c r="G36" s="72">
        <f>'T35'!C9</f>
        <v>0</v>
      </c>
      <c r="H36" s="72">
        <f>'T35'!D9</f>
        <v>0</v>
      </c>
      <c r="I36" s="72">
        <f>'T35'!C10</f>
        <v>0</v>
      </c>
      <c r="J36" s="72">
        <f>'T35'!D10</f>
        <v>0</v>
      </c>
      <c r="K36" s="72">
        <f>'T35'!C11</f>
        <v>0</v>
      </c>
      <c r="L36" s="72">
        <f>'T35'!D11</f>
        <v>0</v>
      </c>
      <c r="M36" s="72">
        <f>'T35'!C12</f>
        <v>0</v>
      </c>
      <c r="N36" s="72">
        <f>'T35'!D12</f>
        <v>0</v>
      </c>
      <c r="O36" s="72">
        <f>'T35'!C13</f>
        <v>0</v>
      </c>
      <c r="P36" s="72">
        <f>'T35'!D13</f>
        <v>0</v>
      </c>
      <c r="Q36" s="72">
        <f>'T35'!C14</f>
        <v>0</v>
      </c>
      <c r="R36" s="72">
        <f>'T35'!D14</f>
        <v>0</v>
      </c>
      <c r="S36" s="72">
        <f>'T35'!C15</f>
        <v>0</v>
      </c>
      <c r="T36" s="72">
        <f>'T35'!D15</f>
        <v>0</v>
      </c>
      <c r="U36" s="72">
        <f>'T35'!C16</f>
        <v>0</v>
      </c>
      <c r="V36" s="72">
        <f>'T35'!D16</f>
        <v>0</v>
      </c>
      <c r="W36" s="72">
        <f>'T35'!C17</f>
        <v>0</v>
      </c>
      <c r="X36" s="72">
        <f>'T35'!D17</f>
        <v>0</v>
      </c>
      <c r="Y36" s="72">
        <f>'T35'!C18</f>
        <v>0</v>
      </c>
      <c r="Z36" s="72">
        <f>'T35'!D18</f>
        <v>0</v>
      </c>
      <c r="AA36" s="72">
        <f>'T35'!C19</f>
        <v>0</v>
      </c>
      <c r="AB36" s="72">
        <f>'T35'!D19</f>
        <v>0</v>
      </c>
      <c r="AC36" s="73">
        <f>'T35'!C1</f>
        <v>0</v>
      </c>
      <c r="AD36" s="74" t="str">
        <f>'T35'!E4</f>
        <v>Wave 1</v>
      </c>
      <c r="AE36" s="75">
        <f>'T35'!C$23</f>
        <v>0</v>
      </c>
      <c r="AF36" s="75">
        <f>'T35'!C$24</f>
        <v>0</v>
      </c>
      <c r="AH36" s="75">
        <f>'T35'!D$23</f>
        <v>0</v>
      </c>
      <c r="AI36" s="75">
        <f>'T35'!D$24</f>
        <v>0</v>
      </c>
    </row>
    <row r="37" spans="1:35" x14ac:dyDescent="0.2">
      <c r="A37" s="70">
        <f>'T36'!C1</f>
        <v>0</v>
      </c>
      <c r="B37" s="71" t="str">
        <f>'T36'!E4</f>
        <v>Wave 1</v>
      </c>
      <c r="C37" s="72">
        <f>'T36'!C7</f>
        <v>0</v>
      </c>
      <c r="D37" s="72">
        <f>'T36'!D7</f>
        <v>0</v>
      </c>
      <c r="E37" s="72">
        <f>'T36'!C8</f>
        <v>0</v>
      </c>
      <c r="F37" s="72">
        <f>'T36'!D8</f>
        <v>0</v>
      </c>
      <c r="G37" s="72">
        <f>'T36'!C9</f>
        <v>0</v>
      </c>
      <c r="H37" s="72">
        <f>'T36'!D9</f>
        <v>0</v>
      </c>
      <c r="I37" s="72">
        <f>'T36'!C10</f>
        <v>0</v>
      </c>
      <c r="J37" s="72">
        <f>'T36'!D10</f>
        <v>0</v>
      </c>
      <c r="K37" s="72">
        <f>'T36'!C11</f>
        <v>0</v>
      </c>
      <c r="L37" s="72">
        <f>'T36'!D11</f>
        <v>0</v>
      </c>
      <c r="M37" s="72">
        <f>'T36'!C12</f>
        <v>0</v>
      </c>
      <c r="N37" s="72">
        <f>'T36'!D12</f>
        <v>0</v>
      </c>
      <c r="O37" s="72">
        <f>'T36'!C13</f>
        <v>0</v>
      </c>
      <c r="P37" s="72">
        <f>'T36'!D13</f>
        <v>0</v>
      </c>
      <c r="Q37" s="72">
        <f>'T36'!C14</f>
        <v>0</v>
      </c>
      <c r="R37" s="72">
        <f>'T36'!D14</f>
        <v>0</v>
      </c>
      <c r="S37" s="72">
        <f>'T36'!C15</f>
        <v>0</v>
      </c>
      <c r="T37" s="72">
        <f>'T36'!D15</f>
        <v>0</v>
      </c>
      <c r="U37" s="72">
        <f>'T36'!C16</f>
        <v>0</v>
      </c>
      <c r="V37" s="72">
        <f>'T36'!D16</f>
        <v>0</v>
      </c>
      <c r="W37" s="72">
        <f>'T36'!C17</f>
        <v>0</v>
      </c>
      <c r="X37" s="72">
        <f>'T36'!D17</f>
        <v>0</v>
      </c>
      <c r="Y37" s="72">
        <f>'T36'!C18</f>
        <v>0</v>
      </c>
      <c r="Z37" s="72">
        <f>'T36'!D18</f>
        <v>0</v>
      </c>
      <c r="AA37" s="72">
        <f>'T36'!C19</f>
        <v>0</v>
      </c>
      <c r="AB37" s="72">
        <f>'T36'!D19</f>
        <v>0</v>
      </c>
      <c r="AC37" s="73">
        <f>'T36'!C1</f>
        <v>0</v>
      </c>
      <c r="AD37" s="74" t="str">
        <f>'T36'!E4</f>
        <v>Wave 1</v>
      </c>
      <c r="AE37" s="75">
        <f>'T36'!C$23</f>
        <v>0</v>
      </c>
      <c r="AF37" s="75">
        <f>'T36'!C$24</f>
        <v>0</v>
      </c>
      <c r="AH37" s="75">
        <f>'T36'!D$23</f>
        <v>0</v>
      </c>
      <c r="AI37" s="75">
        <f>'T36'!D$24</f>
        <v>0</v>
      </c>
    </row>
    <row r="38" spans="1:35" x14ac:dyDescent="0.2">
      <c r="A38" s="70">
        <f>'T37'!C1</f>
        <v>0</v>
      </c>
      <c r="B38" s="71" t="str">
        <f>'T37'!E4</f>
        <v>Wave 1</v>
      </c>
      <c r="C38" s="72">
        <f>'T37'!C7</f>
        <v>0</v>
      </c>
      <c r="D38" s="72">
        <f>'T37'!D7</f>
        <v>0</v>
      </c>
      <c r="E38" s="72">
        <f>'T37'!C8</f>
        <v>0</v>
      </c>
      <c r="F38" s="72">
        <f>'T37'!D8</f>
        <v>0</v>
      </c>
      <c r="G38" s="72">
        <f>'T37'!C9</f>
        <v>0</v>
      </c>
      <c r="H38" s="72">
        <f>'T37'!D9</f>
        <v>0</v>
      </c>
      <c r="I38" s="72">
        <f>'T37'!C10</f>
        <v>0</v>
      </c>
      <c r="J38" s="72">
        <f>'T37'!D10</f>
        <v>0</v>
      </c>
      <c r="K38" s="72">
        <f>'T37'!C11</f>
        <v>0</v>
      </c>
      <c r="L38" s="72">
        <f>'T37'!D11</f>
        <v>0</v>
      </c>
      <c r="M38" s="72">
        <f>'T37'!C12</f>
        <v>0</v>
      </c>
      <c r="N38" s="72">
        <f>'T37'!D12</f>
        <v>0</v>
      </c>
      <c r="O38" s="72">
        <f>'T37'!C13</f>
        <v>0</v>
      </c>
      <c r="P38" s="72">
        <f>'T37'!D13</f>
        <v>0</v>
      </c>
      <c r="Q38" s="72">
        <f>'T37'!C14</f>
        <v>0</v>
      </c>
      <c r="R38" s="72">
        <f>'T37'!D14</f>
        <v>0</v>
      </c>
      <c r="S38" s="72">
        <f>'T37'!C15</f>
        <v>0</v>
      </c>
      <c r="T38" s="72">
        <f>'T37'!D15</f>
        <v>0</v>
      </c>
      <c r="U38" s="72">
        <f>'T37'!C16</f>
        <v>0</v>
      </c>
      <c r="V38" s="72">
        <f>'T37'!D16</f>
        <v>0</v>
      </c>
      <c r="W38" s="72">
        <f>'T37'!C17</f>
        <v>0</v>
      </c>
      <c r="X38" s="72">
        <f>'T37'!D17</f>
        <v>0</v>
      </c>
      <c r="Y38" s="72">
        <f>'T37'!C18</f>
        <v>0</v>
      </c>
      <c r="Z38" s="72">
        <f>'T37'!D18</f>
        <v>0</v>
      </c>
      <c r="AA38" s="72">
        <f>'T37'!C19</f>
        <v>0</v>
      </c>
      <c r="AB38" s="72">
        <f>'T37'!D19</f>
        <v>0</v>
      </c>
      <c r="AC38" s="73">
        <f>'T37'!C1</f>
        <v>0</v>
      </c>
      <c r="AD38" s="74" t="str">
        <f>'T37'!E4</f>
        <v>Wave 1</v>
      </c>
      <c r="AE38" s="75">
        <f>'T37'!C$23</f>
        <v>0</v>
      </c>
      <c r="AF38" s="75">
        <f>'T37'!C$24</f>
        <v>0</v>
      </c>
      <c r="AH38" s="75">
        <f>'T37'!D$23</f>
        <v>0</v>
      </c>
      <c r="AI38" s="75">
        <f>'T37'!D$24</f>
        <v>0</v>
      </c>
    </row>
    <row r="39" spans="1:35" x14ac:dyDescent="0.2">
      <c r="A39" s="70">
        <f>'T38'!C1</f>
        <v>0</v>
      </c>
      <c r="B39" s="71" t="str">
        <f>'T38'!E4</f>
        <v>Wave 1</v>
      </c>
      <c r="C39" s="72">
        <f>'T38'!C7</f>
        <v>0</v>
      </c>
      <c r="D39" s="72">
        <f>'T38'!D7</f>
        <v>0</v>
      </c>
      <c r="E39" s="72">
        <f>'T38'!C8</f>
        <v>0</v>
      </c>
      <c r="F39" s="72">
        <f>'T38'!D8</f>
        <v>0</v>
      </c>
      <c r="G39" s="72">
        <f>'T38'!C9</f>
        <v>0</v>
      </c>
      <c r="H39" s="72">
        <f>'T38'!D9</f>
        <v>0</v>
      </c>
      <c r="I39" s="72">
        <f>'T38'!C10</f>
        <v>0</v>
      </c>
      <c r="J39" s="72">
        <f>'T38'!D10</f>
        <v>0</v>
      </c>
      <c r="K39" s="72">
        <f>'T38'!C11</f>
        <v>0</v>
      </c>
      <c r="L39" s="72">
        <f>'T38'!D11</f>
        <v>0</v>
      </c>
      <c r="M39" s="72">
        <f>'T38'!C12</f>
        <v>0</v>
      </c>
      <c r="N39" s="72">
        <f>'T38'!D12</f>
        <v>0</v>
      </c>
      <c r="O39" s="72">
        <f>'T38'!C13</f>
        <v>0</v>
      </c>
      <c r="P39" s="72">
        <f>'T38'!D13</f>
        <v>0</v>
      </c>
      <c r="Q39" s="72">
        <f>'T38'!C14</f>
        <v>0</v>
      </c>
      <c r="R39" s="72">
        <f>'T38'!D14</f>
        <v>0</v>
      </c>
      <c r="S39" s="72">
        <f>'T38'!C15</f>
        <v>0</v>
      </c>
      <c r="T39" s="72">
        <f>'T38'!D15</f>
        <v>0</v>
      </c>
      <c r="U39" s="72">
        <f>'T38'!C16</f>
        <v>0</v>
      </c>
      <c r="V39" s="72">
        <f>'T38'!D16</f>
        <v>0</v>
      </c>
      <c r="W39" s="72">
        <f>'T38'!C17</f>
        <v>0</v>
      </c>
      <c r="X39" s="72">
        <f>'T38'!D17</f>
        <v>0</v>
      </c>
      <c r="Y39" s="72">
        <f>'T38'!C18</f>
        <v>0</v>
      </c>
      <c r="Z39" s="72">
        <f>'T38'!D18</f>
        <v>0</v>
      </c>
      <c r="AA39" s="72">
        <f>'T38'!C19</f>
        <v>0</v>
      </c>
      <c r="AB39" s="72">
        <f>'T38'!D19</f>
        <v>0</v>
      </c>
      <c r="AC39" s="73">
        <f>'T38'!C1</f>
        <v>0</v>
      </c>
      <c r="AD39" s="74" t="str">
        <f>'T38'!E4</f>
        <v>Wave 1</v>
      </c>
      <c r="AE39" s="75">
        <f>'T38'!C$23</f>
        <v>0</v>
      </c>
      <c r="AF39" s="75">
        <f>'T38'!C$24</f>
        <v>0</v>
      </c>
      <c r="AH39" s="75">
        <f>'T38'!D$23</f>
        <v>0</v>
      </c>
      <c r="AI39" s="75">
        <f>'T38'!D$24</f>
        <v>0</v>
      </c>
    </row>
    <row r="40" spans="1:35" x14ac:dyDescent="0.2">
      <c r="A40" s="70">
        <f>'T39'!C1</f>
        <v>0</v>
      </c>
      <c r="B40" s="71" t="str">
        <f>'T39'!E4</f>
        <v>Wave 1</v>
      </c>
      <c r="C40" s="72">
        <f>'T39'!C7</f>
        <v>0</v>
      </c>
      <c r="D40" s="72">
        <f>'T39'!D7</f>
        <v>0</v>
      </c>
      <c r="E40" s="72">
        <f>'T39'!C8</f>
        <v>0</v>
      </c>
      <c r="F40" s="72">
        <f>'T39'!D8</f>
        <v>0</v>
      </c>
      <c r="G40" s="72">
        <f>'T39'!C9</f>
        <v>0</v>
      </c>
      <c r="H40" s="72">
        <f>'T39'!D9</f>
        <v>0</v>
      </c>
      <c r="I40" s="72">
        <f>'T39'!C10</f>
        <v>0</v>
      </c>
      <c r="J40" s="72">
        <f>'T39'!D10</f>
        <v>0</v>
      </c>
      <c r="K40" s="72">
        <f>'T39'!C11</f>
        <v>0</v>
      </c>
      <c r="L40" s="72">
        <f>'T39'!D11</f>
        <v>0</v>
      </c>
      <c r="M40" s="72">
        <f>'T39'!C12</f>
        <v>0</v>
      </c>
      <c r="N40" s="72">
        <f>'T39'!D12</f>
        <v>0</v>
      </c>
      <c r="O40" s="72">
        <f>'T39'!C13</f>
        <v>0</v>
      </c>
      <c r="P40" s="72">
        <f>'T39'!D13</f>
        <v>0</v>
      </c>
      <c r="Q40" s="72">
        <f>'T39'!C14</f>
        <v>0</v>
      </c>
      <c r="R40" s="72">
        <f>'T39'!D14</f>
        <v>0</v>
      </c>
      <c r="S40" s="72">
        <f>'T39'!C15</f>
        <v>0</v>
      </c>
      <c r="T40" s="72">
        <f>'T39'!D15</f>
        <v>0</v>
      </c>
      <c r="U40" s="72">
        <f>'T39'!C16</f>
        <v>0</v>
      </c>
      <c r="V40" s="72">
        <f>'T39'!D16</f>
        <v>0</v>
      </c>
      <c r="W40" s="72">
        <f>'T39'!C17</f>
        <v>0</v>
      </c>
      <c r="X40" s="72">
        <f>'T39'!D17</f>
        <v>0</v>
      </c>
      <c r="Y40" s="72">
        <f>'T39'!C18</f>
        <v>0</v>
      </c>
      <c r="Z40" s="72">
        <f>'T39'!D18</f>
        <v>0</v>
      </c>
      <c r="AA40" s="72">
        <f>'T39'!C19</f>
        <v>0</v>
      </c>
      <c r="AB40" s="72">
        <f>'T39'!D19</f>
        <v>0</v>
      </c>
      <c r="AC40" s="73">
        <f>'T39'!C1</f>
        <v>0</v>
      </c>
      <c r="AD40" s="74" t="str">
        <f>'T39'!E4</f>
        <v>Wave 1</v>
      </c>
      <c r="AE40" s="75">
        <f>'T39'!C$23</f>
        <v>0</v>
      </c>
      <c r="AF40" s="75">
        <f>'T39'!C$24</f>
        <v>0</v>
      </c>
      <c r="AH40" s="75">
        <f>'T39'!D$23</f>
        <v>0</v>
      </c>
      <c r="AI40" s="75">
        <f>'T39'!D$24</f>
        <v>0</v>
      </c>
    </row>
    <row r="41" spans="1:35" x14ac:dyDescent="0.2">
      <c r="A41" s="70">
        <f>'T40'!C1</f>
        <v>0</v>
      </c>
      <c r="B41" s="71" t="str">
        <f>'T40'!E4</f>
        <v>Wave 1</v>
      </c>
      <c r="C41" s="72">
        <f>'T40'!C7</f>
        <v>0</v>
      </c>
      <c r="D41" s="72">
        <f>'T40'!D7</f>
        <v>0</v>
      </c>
      <c r="E41" s="72">
        <f>'T40'!C8</f>
        <v>0</v>
      </c>
      <c r="F41" s="72">
        <f>'T40'!D8</f>
        <v>0</v>
      </c>
      <c r="G41" s="72">
        <f>'T40'!C9</f>
        <v>0</v>
      </c>
      <c r="H41" s="72">
        <f>'T40'!D9</f>
        <v>0</v>
      </c>
      <c r="I41" s="72">
        <f>'T40'!C10</f>
        <v>0</v>
      </c>
      <c r="J41" s="72">
        <f>'T40'!D10</f>
        <v>0</v>
      </c>
      <c r="K41" s="72">
        <f>'T40'!C11</f>
        <v>0</v>
      </c>
      <c r="L41" s="72">
        <f>'T40'!D11</f>
        <v>0</v>
      </c>
      <c r="M41" s="72">
        <f>'T40'!C12</f>
        <v>0</v>
      </c>
      <c r="N41" s="72">
        <f>'T40'!D12</f>
        <v>0</v>
      </c>
      <c r="O41" s="72">
        <f>'T40'!C13</f>
        <v>0</v>
      </c>
      <c r="P41" s="72">
        <f>'T40'!D13</f>
        <v>0</v>
      </c>
      <c r="Q41" s="72">
        <f>'T40'!C14</f>
        <v>0</v>
      </c>
      <c r="R41" s="72">
        <f>'T40'!D14</f>
        <v>0</v>
      </c>
      <c r="S41" s="72">
        <f>'T40'!C15</f>
        <v>0</v>
      </c>
      <c r="T41" s="72">
        <f>'T40'!D15</f>
        <v>0</v>
      </c>
      <c r="U41" s="72">
        <f>'T40'!C16</f>
        <v>0</v>
      </c>
      <c r="V41" s="72">
        <f>'T40'!D16</f>
        <v>0</v>
      </c>
      <c r="W41" s="72">
        <f>'T40'!C17</f>
        <v>0</v>
      </c>
      <c r="X41" s="72">
        <f>'T40'!D17</f>
        <v>0</v>
      </c>
      <c r="Y41" s="72">
        <f>'T40'!C18</f>
        <v>0</v>
      </c>
      <c r="Z41" s="72">
        <f>'T40'!D18</f>
        <v>0</v>
      </c>
      <c r="AA41" s="72">
        <f>'T40'!C19</f>
        <v>0</v>
      </c>
      <c r="AB41" s="72">
        <f>'T40'!D19</f>
        <v>0</v>
      </c>
      <c r="AC41" s="73">
        <f>'T40'!C1</f>
        <v>0</v>
      </c>
      <c r="AD41" s="74" t="str">
        <f>'T40'!E4</f>
        <v>Wave 1</v>
      </c>
      <c r="AE41" s="75">
        <f>'T40'!C$23</f>
        <v>0</v>
      </c>
      <c r="AF41" s="75">
        <f>'T40'!C$24</f>
        <v>0</v>
      </c>
      <c r="AH41" s="75">
        <f>'T40'!D$23</f>
        <v>0</v>
      </c>
      <c r="AI41" s="75">
        <f>'T40'!D$24</f>
        <v>0</v>
      </c>
    </row>
    <row r="42" spans="1:35" s="83" customFormat="1" x14ac:dyDescent="0.2">
      <c r="A42" s="84">
        <f>'T1'!C1</f>
        <v>0</v>
      </c>
      <c r="B42" s="85" t="str">
        <f>'T1'!H4</f>
        <v>Wave 2</v>
      </c>
      <c r="C42" s="86">
        <f>'T1'!F7</f>
        <v>0</v>
      </c>
      <c r="D42" s="86">
        <f>'T1'!G7</f>
        <v>0</v>
      </c>
      <c r="E42" s="86">
        <f>'T1'!F8</f>
        <v>0</v>
      </c>
      <c r="F42" s="86">
        <f>'T1'!G8</f>
        <v>0</v>
      </c>
      <c r="G42" s="86">
        <f>'T1'!F9</f>
        <v>0</v>
      </c>
      <c r="H42" s="86">
        <f>'T1'!G9</f>
        <v>0</v>
      </c>
      <c r="I42" s="86">
        <f>'T1'!F10</f>
        <v>0</v>
      </c>
      <c r="J42" s="86">
        <f>'T1'!G10</f>
        <v>0</v>
      </c>
      <c r="K42" s="86">
        <f>'T1'!F11</f>
        <v>0</v>
      </c>
      <c r="L42" s="86">
        <f>'T1'!G11</f>
        <v>0</v>
      </c>
      <c r="M42" s="86">
        <f>'T1'!F12</f>
        <v>0</v>
      </c>
      <c r="N42" s="86">
        <f>'T1'!G12</f>
        <v>0</v>
      </c>
      <c r="O42" s="86">
        <f>'T1'!F13</f>
        <v>0</v>
      </c>
      <c r="P42" s="86">
        <f>'T1'!G13</f>
        <v>0</v>
      </c>
      <c r="Q42" s="86">
        <f>'T1'!F14</f>
        <v>0</v>
      </c>
      <c r="R42" s="86">
        <f>'T1'!G14</f>
        <v>0</v>
      </c>
      <c r="S42" s="86">
        <f>'T1'!F15</f>
        <v>0</v>
      </c>
      <c r="T42" s="86">
        <f>'T1'!G15</f>
        <v>0</v>
      </c>
      <c r="U42" s="86">
        <f>'T1'!F16</f>
        <v>0</v>
      </c>
      <c r="V42" s="86">
        <f>'T1'!G16</f>
        <v>0</v>
      </c>
      <c r="W42" s="86">
        <f>'T1'!F17</f>
        <v>0</v>
      </c>
      <c r="X42" s="86">
        <f>'T1'!G17</f>
        <v>0</v>
      </c>
      <c r="Y42" s="86">
        <f>'T1'!F18</f>
        <v>0</v>
      </c>
      <c r="Z42" s="86">
        <f>'T1'!G18</f>
        <v>0</v>
      </c>
      <c r="AA42" s="86">
        <f>'T1'!F19</f>
        <v>0</v>
      </c>
      <c r="AB42" s="86">
        <f>'T1'!G19</f>
        <v>0</v>
      </c>
      <c r="AC42" s="87">
        <f>'T1'!C1</f>
        <v>0</v>
      </c>
      <c r="AD42" s="85" t="str">
        <f>'T1'!H4</f>
        <v>Wave 2</v>
      </c>
      <c r="AE42" s="86">
        <f>'T1'!F23</f>
        <v>0</v>
      </c>
      <c r="AF42" s="86">
        <f>'T1'!F24</f>
        <v>0</v>
      </c>
      <c r="AH42" s="86">
        <f>'T1'!G23</f>
        <v>0</v>
      </c>
      <c r="AI42" s="86">
        <f>'T1'!G24</f>
        <v>0</v>
      </c>
    </row>
    <row r="43" spans="1:35" s="83" customFormat="1" x14ac:dyDescent="0.2">
      <c r="A43" s="84">
        <f>'T2'!C1</f>
        <v>0</v>
      </c>
      <c r="B43" s="85" t="str">
        <f>'T2'!H4</f>
        <v>Wave 2</v>
      </c>
      <c r="C43" s="86">
        <f>'T2'!F7</f>
        <v>0</v>
      </c>
      <c r="D43" s="86">
        <f>'T2'!G7</f>
        <v>0</v>
      </c>
      <c r="E43" s="86">
        <f>'T2'!F8</f>
        <v>0</v>
      </c>
      <c r="F43" s="86">
        <f>'T2'!G8</f>
        <v>0</v>
      </c>
      <c r="G43" s="86">
        <f>'T2'!F9</f>
        <v>0</v>
      </c>
      <c r="H43" s="86">
        <f>'T2'!G9</f>
        <v>0</v>
      </c>
      <c r="I43" s="86">
        <f>'T2'!F10</f>
        <v>0</v>
      </c>
      <c r="J43" s="86">
        <f>'T2'!G10</f>
        <v>0</v>
      </c>
      <c r="K43" s="86">
        <f>'T2'!F11</f>
        <v>0</v>
      </c>
      <c r="L43" s="86">
        <f>'T2'!G11</f>
        <v>0</v>
      </c>
      <c r="M43" s="86">
        <f>'T2'!F12</f>
        <v>0</v>
      </c>
      <c r="N43" s="86">
        <f>'T2'!G12</f>
        <v>0</v>
      </c>
      <c r="O43" s="86">
        <f>'T2'!F13</f>
        <v>0</v>
      </c>
      <c r="P43" s="86">
        <f>'T2'!G13</f>
        <v>0</v>
      </c>
      <c r="Q43" s="86">
        <f>'T2'!F14</f>
        <v>0</v>
      </c>
      <c r="R43" s="86">
        <f>'T2'!G14</f>
        <v>0</v>
      </c>
      <c r="S43" s="86">
        <f>'T2'!F15</f>
        <v>0</v>
      </c>
      <c r="T43" s="86">
        <f>'T2'!G15</f>
        <v>0</v>
      </c>
      <c r="U43" s="86">
        <f>'T2'!F16</f>
        <v>0</v>
      </c>
      <c r="V43" s="86">
        <f>'T2'!G16</f>
        <v>0</v>
      </c>
      <c r="W43" s="86">
        <f>'T2'!F17</f>
        <v>0</v>
      </c>
      <c r="X43" s="86">
        <f>'T2'!G17</f>
        <v>0</v>
      </c>
      <c r="Y43" s="86">
        <f>'T2'!F18</f>
        <v>0</v>
      </c>
      <c r="Z43" s="86">
        <f>'T2'!G18</f>
        <v>0</v>
      </c>
      <c r="AA43" s="86">
        <f>'T2'!F19</f>
        <v>0</v>
      </c>
      <c r="AB43" s="86">
        <f>'T2'!G19</f>
        <v>0</v>
      </c>
      <c r="AC43" s="87">
        <f>'T2'!C1</f>
        <v>0</v>
      </c>
      <c r="AD43" s="85" t="str">
        <f>'T2'!H4</f>
        <v>Wave 2</v>
      </c>
      <c r="AE43" s="86">
        <f>'T2'!F23</f>
        <v>0</v>
      </c>
      <c r="AF43" s="86">
        <f>'T2'!F24</f>
        <v>0</v>
      </c>
      <c r="AH43" s="86">
        <f>'T2'!G23</f>
        <v>0</v>
      </c>
      <c r="AI43" s="86">
        <f>'T2'!G24</f>
        <v>0</v>
      </c>
    </row>
    <row r="44" spans="1:35" s="83" customFormat="1" x14ac:dyDescent="0.2">
      <c r="A44" s="84" t="str">
        <f>'T3'!C1</f>
        <v xml:space="preserve"> </v>
      </c>
      <c r="B44" s="85" t="str">
        <f>'T3'!H4</f>
        <v>Wave 2</v>
      </c>
      <c r="C44" s="86">
        <f>'T3'!F7</f>
        <v>0</v>
      </c>
      <c r="D44" s="86">
        <f>'T3'!G7</f>
        <v>0</v>
      </c>
      <c r="E44" s="86">
        <f>'T3'!F8</f>
        <v>0</v>
      </c>
      <c r="F44" s="86">
        <f>'T3'!G8</f>
        <v>0</v>
      </c>
      <c r="G44" s="86">
        <f>'T3'!F9</f>
        <v>0</v>
      </c>
      <c r="H44" s="86">
        <f>'T3'!G9</f>
        <v>0</v>
      </c>
      <c r="I44" s="86">
        <f>'T3'!F10</f>
        <v>0</v>
      </c>
      <c r="J44" s="86">
        <f>'T3'!G10</f>
        <v>0</v>
      </c>
      <c r="K44" s="86">
        <f>'T3'!F11</f>
        <v>0</v>
      </c>
      <c r="L44" s="86">
        <f>'T3'!G11</f>
        <v>0</v>
      </c>
      <c r="M44" s="86">
        <f>'T3'!F12</f>
        <v>0</v>
      </c>
      <c r="N44" s="86">
        <f>'T3'!G12</f>
        <v>0</v>
      </c>
      <c r="O44" s="86">
        <f>'T3'!F13</f>
        <v>0</v>
      </c>
      <c r="P44" s="86">
        <f>'T3'!G13</f>
        <v>0</v>
      </c>
      <c r="Q44" s="86">
        <f>'T3'!F14</f>
        <v>0</v>
      </c>
      <c r="R44" s="86">
        <f>'T3'!G14</f>
        <v>0</v>
      </c>
      <c r="S44" s="86">
        <f>'T3'!F15</f>
        <v>0</v>
      </c>
      <c r="T44" s="86">
        <f>'T3'!G15</f>
        <v>0</v>
      </c>
      <c r="U44" s="86">
        <f>'T3'!F16</f>
        <v>0</v>
      </c>
      <c r="V44" s="86">
        <f>'T3'!G16</f>
        <v>0</v>
      </c>
      <c r="W44" s="86">
        <f>'T3'!F17</f>
        <v>0</v>
      </c>
      <c r="X44" s="86">
        <f>'T3'!G17</f>
        <v>0</v>
      </c>
      <c r="Y44" s="86">
        <f>'T3'!F18</f>
        <v>0</v>
      </c>
      <c r="Z44" s="86">
        <f>'T3'!G18</f>
        <v>0</v>
      </c>
      <c r="AA44" s="86">
        <f>'T3'!F19</f>
        <v>0</v>
      </c>
      <c r="AB44" s="86">
        <f>'T3'!G19</f>
        <v>0</v>
      </c>
      <c r="AC44" s="87" t="str">
        <f>'T3'!C1</f>
        <v xml:space="preserve"> </v>
      </c>
      <c r="AD44" s="85" t="str">
        <f>'T3'!H4</f>
        <v>Wave 2</v>
      </c>
      <c r="AE44" s="86">
        <f>'T3'!F23</f>
        <v>0</v>
      </c>
      <c r="AF44" s="86">
        <f>'T3'!F24</f>
        <v>0</v>
      </c>
      <c r="AH44" s="86">
        <f>'T3'!G23</f>
        <v>0</v>
      </c>
      <c r="AI44" s="86">
        <f>'T3'!G24</f>
        <v>0</v>
      </c>
    </row>
    <row r="45" spans="1:35" s="83" customFormat="1" x14ac:dyDescent="0.2">
      <c r="A45" s="84" t="str">
        <f>'T4'!C1</f>
        <v xml:space="preserve"> </v>
      </c>
      <c r="B45" s="85" t="str">
        <f>'T4'!H4</f>
        <v>Wave 2</v>
      </c>
      <c r="C45" s="86">
        <f>'T4'!F7</f>
        <v>0</v>
      </c>
      <c r="D45" s="86">
        <f>'T4'!G7</f>
        <v>0</v>
      </c>
      <c r="E45" s="86">
        <f>'T4'!F8</f>
        <v>0</v>
      </c>
      <c r="F45" s="86">
        <f>'T4'!G8</f>
        <v>0</v>
      </c>
      <c r="G45" s="86">
        <f>'T4'!F9</f>
        <v>0</v>
      </c>
      <c r="H45" s="86">
        <f>'T4'!G9</f>
        <v>0</v>
      </c>
      <c r="I45" s="86">
        <f>'T4'!F10</f>
        <v>0</v>
      </c>
      <c r="J45" s="86">
        <f>'T4'!G10</f>
        <v>0</v>
      </c>
      <c r="K45" s="86">
        <f>'T4'!F11</f>
        <v>0</v>
      </c>
      <c r="L45" s="86">
        <f>'T4'!G11</f>
        <v>0</v>
      </c>
      <c r="M45" s="86">
        <f>'T4'!F12</f>
        <v>0</v>
      </c>
      <c r="N45" s="86">
        <f>'T4'!G12</f>
        <v>0</v>
      </c>
      <c r="O45" s="86">
        <f>'T4'!F13</f>
        <v>0</v>
      </c>
      <c r="P45" s="86">
        <f>'T4'!G13</f>
        <v>0</v>
      </c>
      <c r="Q45" s="86">
        <f>'T4'!F14</f>
        <v>0</v>
      </c>
      <c r="R45" s="86">
        <f>'T4'!G14</f>
        <v>0</v>
      </c>
      <c r="S45" s="86">
        <f>'T4'!F15</f>
        <v>0</v>
      </c>
      <c r="T45" s="86">
        <f>'T4'!G15</f>
        <v>0</v>
      </c>
      <c r="U45" s="86">
        <f>'T4'!F16</f>
        <v>0</v>
      </c>
      <c r="V45" s="86">
        <f>'T4'!G16</f>
        <v>0</v>
      </c>
      <c r="W45" s="86">
        <f>'T4'!F17</f>
        <v>0</v>
      </c>
      <c r="X45" s="86">
        <f>'T4'!G17</f>
        <v>0</v>
      </c>
      <c r="Y45" s="86">
        <f>'T4'!F18</f>
        <v>0</v>
      </c>
      <c r="Z45" s="86">
        <f>'T4'!G18</f>
        <v>0</v>
      </c>
      <c r="AA45" s="86">
        <f>'T4'!F19</f>
        <v>0</v>
      </c>
      <c r="AB45" s="86">
        <f>'T4'!G19</f>
        <v>0</v>
      </c>
      <c r="AC45" s="87" t="str">
        <f>'T4'!C1</f>
        <v xml:space="preserve"> </v>
      </c>
      <c r="AD45" s="85" t="str">
        <f>'T4'!H4</f>
        <v>Wave 2</v>
      </c>
      <c r="AE45" s="86">
        <f>'T4'!F23</f>
        <v>0</v>
      </c>
      <c r="AF45" s="86">
        <f>'T4'!F24</f>
        <v>0</v>
      </c>
      <c r="AH45" s="86">
        <f>'T4'!G23</f>
        <v>0</v>
      </c>
      <c r="AI45" s="86">
        <f>'T4'!G24</f>
        <v>0</v>
      </c>
    </row>
    <row r="46" spans="1:35" s="83" customFormat="1" x14ac:dyDescent="0.2">
      <c r="A46" s="84" t="str">
        <f>'T5'!C1</f>
        <v xml:space="preserve"> </v>
      </c>
      <c r="B46" s="85" t="str">
        <f>'T5'!H4</f>
        <v>Wave 2</v>
      </c>
      <c r="C46" s="86">
        <f>'T5'!F7</f>
        <v>0</v>
      </c>
      <c r="D46" s="86">
        <f>'T5'!G7</f>
        <v>0</v>
      </c>
      <c r="E46" s="86">
        <f>'T5'!F8</f>
        <v>0</v>
      </c>
      <c r="F46" s="86">
        <f>'T5'!G8</f>
        <v>0</v>
      </c>
      <c r="G46" s="86">
        <f>'T5'!F9</f>
        <v>0</v>
      </c>
      <c r="H46" s="86">
        <f>'T5'!G9</f>
        <v>0</v>
      </c>
      <c r="I46" s="86">
        <f>'T5'!F10</f>
        <v>0</v>
      </c>
      <c r="J46" s="86">
        <f>'T5'!G10</f>
        <v>0</v>
      </c>
      <c r="K46" s="86">
        <f>'T5'!F11</f>
        <v>0</v>
      </c>
      <c r="L46" s="86">
        <f>'T5'!G11</f>
        <v>0</v>
      </c>
      <c r="M46" s="86">
        <f>'T5'!F12</f>
        <v>0</v>
      </c>
      <c r="N46" s="86">
        <f>'T5'!G12</f>
        <v>0</v>
      </c>
      <c r="O46" s="86">
        <f>'T5'!F13</f>
        <v>0</v>
      </c>
      <c r="P46" s="86">
        <f>'T5'!G13</f>
        <v>0</v>
      </c>
      <c r="Q46" s="86">
        <f>'T5'!F14</f>
        <v>0</v>
      </c>
      <c r="R46" s="86">
        <f>'T5'!G14</f>
        <v>0</v>
      </c>
      <c r="S46" s="86">
        <f>'T5'!F15</f>
        <v>0</v>
      </c>
      <c r="T46" s="86">
        <f>'T5'!G15</f>
        <v>0</v>
      </c>
      <c r="U46" s="86">
        <f>'T5'!F16</f>
        <v>0</v>
      </c>
      <c r="V46" s="86">
        <f>'T5'!G16</f>
        <v>0</v>
      </c>
      <c r="W46" s="86">
        <f>'T5'!F17</f>
        <v>0</v>
      </c>
      <c r="X46" s="86">
        <f>'T5'!G17</f>
        <v>0</v>
      </c>
      <c r="Y46" s="86">
        <f>'T5'!F18</f>
        <v>0</v>
      </c>
      <c r="Z46" s="86">
        <f>'T5'!G18</f>
        <v>0</v>
      </c>
      <c r="AA46" s="86">
        <f>'T5'!F19</f>
        <v>0</v>
      </c>
      <c r="AB46" s="86">
        <f>'T5'!G19</f>
        <v>0</v>
      </c>
      <c r="AC46" s="87" t="str">
        <f>'T5'!C1</f>
        <v xml:space="preserve"> </v>
      </c>
      <c r="AD46" s="85" t="str">
        <f>'T5'!H4</f>
        <v>Wave 2</v>
      </c>
      <c r="AE46" s="86">
        <f>'T5'!F23</f>
        <v>0</v>
      </c>
      <c r="AF46" s="86">
        <f>'T5'!F24</f>
        <v>0</v>
      </c>
      <c r="AH46" s="86">
        <f>'T5'!G23</f>
        <v>0</v>
      </c>
      <c r="AI46" s="86">
        <f>'T5'!G24</f>
        <v>0</v>
      </c>
    </row>
    <row r="47" spans="1:35" s="83" customFormat="1" x14ac:dyDescent="0.2">
      <c r="A47" s="84">
        <f>'T6'!C1</f>
        <v>0</v>
      </c>
      <c r="B47" s="85" t="str">
        <f>'T6'!H4</f>
        <v>Wave 2</v>
      </c>
      <c r="C47" s="86">
        <f>'T6'!F7</f>
        <v>0</v>
      </c>
      <c r="D47" s="86">
        <f>'T6'!G7</f>
        <v>0</v>
      </c>
      <c r="E47" s="86">
        <f>'T6'!F8</f>
        <v>0</v>
      </c>
      <c r="F47" s="86">
        <f>'T6'!G8</f>
        <v>0</v>
      </c>
      <c r="G47" s="86">
        <f>'T6'!F9</f>
        <v>0</v>
      </c>
      <c r="H47" s="86">
        <f>'T6'!G9</f>
        <v>0</v>
      </c>
      <c r="I47" s="86">
        <f>'T6'!F10</f>
        <v>0</v>
      </c>
      <c r="J47" s="86">
        <f>'T6'!G10</f>
        <v>0</v>
      </c>
      <c r="K47" s="86">
        <f>'T6'!F11</f>
        <v>0</v>
      </c>
      <c r="L47" s="86">
        <f>'T6'!G11</f>
        <v>0</v>
      </c>
      <c r="M47" s="86">
        <f>'T6'!F12</f>
        <v>0</v>
      </c>
      <c r="N47" s="86">
        <f>'T6'!G12</f>
        <v>0</v>
      </c>
      <c r="O47" s="86">
        <f>'T6'!F13</f>
        <v>0</v>
      </c>
      <c r="P47" s="86">
        <f>'T6'!G13</f>
        <v>0</v>
      </c>
      <c r="Q47" s="86">
        <f>'T6'!F14</f>
        <v>0</v>
      </c>
      <c r="R47" s="86">
        <f>'T6'!G14</f>
        <v>0</v>
      </c>
      <c r="S47" s="86">
        <f>'T6'!F15</f>
        <v>0</v>
      </c>
      <c r="T47" s="86">
        <f>'T6'!G15</f>
        <v>0</v>
      </c>
      <c r="U47" s="86">
        <f>'T6'!F16</f>
        <v>0</v>
      </c>
      <c r="V47" s="86">
        <f>'T6'!G16</f>
        <v>0</v>
      </c>
      <c r="W47" s="86">
        <f>'T6'!F17</f>
        <v>0</v>
      </c>
      <c r="X47" s="86">
        <f>'T6'!G17</f>
        <v>0</v>
      </c>
      <c r="Y47" s="86">
        <f>'T6'!F18</f>
        <v>0</v>
      </c>
      <c r="Z47" s="86">
        <f>'T6'!G18</f>
        <v>0</v>
      </c>
      <c r="AA47" s="86">
        <f>'T6'!F19</f>
        <v>0</v>
      </c>
      <c r="AB47" s="86">
        <f>'T6'!G19</f>
        <v>0</v>
      </c>
      <c r="AC47" s="87">
        <f>'T6'!C1</f>
        <v>0</v>
      </c>
      <c r="AD47" s="85" t="str">
        <f>'T6'!H4</f>
        <v>Wave 2</v>
      </c>
      <c r="AE47" s="86">
        <f>'T6'!F23</f>
        <v>0</v>
      </c>
      <c r="AF47" s="86">
        <f>'T6'!F24</f>
        <v>0</v>
      </c>
      <c r="AH47" s="86">
        <f>'T6'!G23</f>
        <v>0</v>
      </c>
      <c r="AI47" s="86">
        <f>'T6'!G24</f>
        <v>0</v>
      </c>
    </row>
    <row r="48" spans="1:35" s="83" customFormat="1" ht="15" customHeight="1" x14ac:dyDescent="0.2">
      <c r="A48" s="84">
        <f>'T7'!C1</f>
        <v>0</v>
      </c>
      <c r="B48" s="85" t="str">
        <f>'T7'!H4</f>
        <v>Wave 2</v>
      </c>
      <c r="C48" s="86">
        <f>'T7'!F7</f>
        <v>0</v>
      </c>
      <c r="D48" s="86">
        <f>'T7'!G7</f>
        <v>0</v>
      </c>
      <c r="E48" s="86">
        <f>'T7'!F8</f>
        <v>0</v>
      </c>
      <c r="F48" s="86">
        <f>'T7'!G8</f>
        <v>0</v>
      </c>
      <c r="G48" s="86">
        <f>'T7'!F9</f>
        <v>0</v>
      </c>
      <c r="H48" s="86">
        <f>'T7'!G9</f>
        <v>0</v>
      </c>
      <c r="I48" s="86">
        <f>'T7'!F10</f>
        <v>0</v>
      </c>
      <c r="J48" s="86">
        <f>'T7'!G10</f>
        <v>0</v>
      </c>
      <c r="K48" s="86">
        <f>'T7'!F11</f>
        <v>0</v>
      </c>
      <c r="L48" s="86">
        <f>'T7'!G11</f>
        <v>0</v>
      </c>
      <c r="M48" s="86">
        <f>'T7'!F12</f>
        <v>0</v>
      </c>
      <c r="N48" s="86">
        <f>'T7'!G12</f>
        <v>0</v>
      </c>
      <c r="O48" s="86">
        <f>'T7'!F13</f>
        <v>0</v>
      </c>
      <c r="P48" s="86">
        <f>'T7'!G13</f>
        <v>0</v>
      </c>
      <c r="Q48" s="86">
        <f>'T7'!F14</f>
        <v>0</v>
      </c>
      <c r="R48" s="86">
        <f>'T7'!G14</f>
        <v>0</v>
      </c>
      <c r="S48" s="86">
        <f>'T7'!F15</f>
        <v>0</v>
      </c>
      <c r="T48" s="86">
        <f>'T7'!G15</f>
        <v>0</v>
      </c>
      <c r="U48" s="86">
        <f>'T7'!F16</f>
        <v>0</v>
      </c>
      <c r="V48" s="86">
        <f>'T7'!G16</f>
        <v>0</v>
      </c>
      <c r="W48" s="86">
        <f>'T7'!F17</f>
        <v>0</v>
      </c>
      <c r="X48" s="86">
        <f>'T7'!G17</f>
        <v>0</v>
      </c>
      <c r="Y48" s="86">
        <f>'T7'!F18</f>
        <v>0</v>
      </c>
      <c r="Z48" s="86">
        <f>'T7'!G18</f>
        <v>0</v>
      </c>
      <c r="AA48" s="86">
        <f>'T7'!F19</f>
        <v>0</v>
      </c>
      <c r="AB48" s="86">
        <f>'T7'!G19</f>
        <v>0</v>
      </c>
      <c r="AC48" s="87">
        <f>'T7'!C1</f>
        <v>0</v>
      </c>
      <c r="AD48" s="85" t="str">
        <f>'T7'!H4</f>
        <v>Wave 2</v>
      </c>
      <c r="AE48" s="86">
        <f>'T7'!F23</f>
        <v>0</v>
      </c>
      <c r="AF48" s="86">
        <f>'T7'!F24</f>
        <v>0</v>
      </c>
      <c r="AH48" s="86">
        <f>'T7'!G23</f>
        <v>0</v>
      </c>
      <c r="AI48" s="86">
        <f>'T7'!G24</f>
        <v>0</v>
      </c>
    </row>
    <row r="49" spans="1:35" s="83" customFormat="1" ht="14.25" customHeight="1" x14ac:dyDescent="0.2">
      <c r="A49" s="84" t="str">
        <f>'T8'!C1</f>
        <v xml:space="preserve"> </v>
      </c>
      <c r="B49" s="85" t="str">
        <f>'T8'!H4</f>
        <v>Wave 2</v>
      </c>
      <c r="C49" s="86">
        <f>'T8'!F7</f>
        <v>0</v>
      </c>
      <c r="D49" s="86">
        <f>'T8'!G7</f>
        <v>0</v>
      </c>
      <c r="E49" s="86">
        <f>'T8'!F8</f>
        <v>0</v>
      </c>
      <c r="F49" s="86">
        <f>'T8'!G8</f>
        <v>0</v>
      </c>
      <c r="G49" s="86">
        <f>'T8'!F9</f>
        <v>0</v>
      </c>
      <c r="H49" s="86">
        <f>'T8'!G9</f>
        <v>0</v>
      </c>
      <c r="I49" s="86">
        <f>'T8'!F10</f>
        <v>0</v>
      </c>
      <c r="J49" s="86">
        <f>'T8'!G10</f>
        <v>0</v>
      </c>
      <c r="K49" s="86">
        <f>'T8'!F11</f>
        <v>0</v>
      </c>
      <c r="L49" s="86">
        <f>'T8'!G11</f>
        <v>0</v>
      </c>
      <c r="M49" s="86">
        <f>'T8'!F12</f>
        <v>0</v>
      </c>
      <c r="N49" s="86">
        <f>'T8'!G12</f>
        <v>0</v>
      </c>
      <c r="O49" s="86">
        <f>'T8'!F13</f>
        <v>0</v>
      </c>
      <c r="P49" s="86">
        <f>'T8'!G13</f>
        <v>0</v>
      </c>
      <c r="Q49" s="86">
        <f>'T8'!F14</f>
        <v>0</v>
      </c>
      <c r="R49" s="86">
        <f>'T8'!G14</f>
        <v>0</v>
      </c>
      <c r="S49" s="86">
        <f>'T8'!F15</f>
        <v>0</v>
      </c>
      <c r="T49" s="86">
        <f>'T8'!G15</f>
        <v>0</v>
      </c>
      <c r="U49" s="86">
        <f>'T8'!F16</f>
        <v>0</v>
      </c>
      <c r="V49" s="86">
        <f>'T8'!G16</f>
        <v>0</v>
      </c>
      <c r="W49" s="86">
        <f>'T8'!F17</f>
        <v>0</v>
      </c>
      <c r="X49" s="86">
        <f>'T8'!G17</f>
        <v>0</v>
      </c>
      <c r="Y49" s="86">
        <f>'T8'!F18</f>
        <v>0</v>
      </c>
      <c r="Z49" s="86">
        <f>'T8'!G18</f>
        <v>0</v>
      </c>
      <c r="AA49" s="86">
        <f>'T8'!F19</f>
        <v>0</v>
      </c>
      <c r="AB49" s="86">
        <f>'T8'!G19</f>
        <v>0</v>
      </c>
      <c r="AC49" s="87" t="str">
        <f>'T8'!C1</f>
        <v xml:space="preserve"> </v>
      </c>
      <c r="AD49" s="85" t="str">
        <f>'T8'!H4</f>
        <v>Wave 2</v>
      </c>
      <c r="AE49" s="86">
        <f>'T8'!F23</f>
        <v>0</v>
      </c>
      <c r="AF49" s="86">
        <f>'T8'!F24</f>
        <v>0</v>
      </c>
      <c r="AH49" s="86">
        <f>'T8'!G23</f>
        <v>0</v>
      </c>
      <c r="AI49" s="86">
        <f>'T8'!G24</f>
        <v>0</v>
      </c>
    </row>
    <row r="50" spans="1:35" s="83" customFormat="1" x14ac:dyDescent="0.2">
      <c r="A50" s="84">
        <f>'T9'!C1</f>
        <v>0</v>
      </c>
      <c r="B50" s="85" t="str">
        <f>'T9'!H4</f>
        <v>Wave 2</v>
      </c>
      <c r="C50" s="86">
        <f>'T9'!F7</f>
        <v>0</v>
      </c>
      <c r="D50" s="86">
        <f>'T9'!G7</f>
        <v>0</v>
      </c>
      <c r="E50" s="86">
        <f>'T9'!F8</f>
        <v>0</v>
      </c>
      <c r="F50" s="86">
        <f>'T9'!G8</f>
        <v>0</v>
      </c>
      <c r="G50" s="86">
        <f>'T9'!F9</f>
        <v>0</v>
      </c>
      <c r="H50" s="86">
        <f>'T9'!G9</f>
        <v>0</v>
      </c>
      <c r="I50" s="86">
        <f>'T9'!F10</f>
        <v>0</v>
      </c>
      <c r="J50" s="86">
        <f>'T9'!G10</f>
        <v>0</v>
      </c>
      <c r="K50" s="86">
        <f>'T9'!F11</f>
        <v>0</v>
      </c>
      <c r="L50" s="86">
        <f>'T9'!G11</f>
        <v>0</v>
      </c>
      <c r="M50" s="86">
        <f>'T9'!F12</f>
        <v>0</v>
      </c>
      <c r="N50" s="86">
        <f>'T9'!G12</f>
        <v>0</v>
      </c>
      <c r="O50" s="86">
        <f>'T9'!F13</f>
        <v>0</v>
      </c>
      <c r="P50" s="86">
        <f>'T9'!G13</f>
        <v>0</v>
      </c>
      <c r="Q50" s="86">
        <f>'T9'!F14</f>
        <v>0</v>
      </c>
      <c r="R50" s="86">
        <f>'T9'!G14</f>
        <v>0</v>
      </c>
      <c r="S50" s="86">
        <f>'T9'!F15</f>
        <v>0</v>
      </c>
      <c r="T50" s="86">
        <f>'T9'!G15</f>
        <v>0</v>
      </c>
      <c r="U50" s="86">
        <f>'T9'!F16</f>
        <v>0</v>
      </c>
      <c r="V50" s="86">
        <f>'T9'!G16</f>
        <v>0</v>
      </c>
      <c r="W50" s="86">
        <f>'T9'!F17</f>
        <v>0</v>
      </c>
      <c r="X50" s="86">
        <f>'T9'!G17</f>
        <v>0</v>
      </c>
      <c r="Y50" s="86">
        <f>'T9'!F18</f>
        <v>0</v>
      </c>
      <c r="Z50" s="86">
        <f>'T9'!G18</f>
        <v>0</v>
      </c>
      <c r="AA50" s="86">
        <f>'T9'!F19</f>
        <v>0</v>
      </c>
      <c r="AB50" s="86">
        <f>'T9'!G19</f>
        <v>0</v>
      </c>
      <c r="AC50" s="87">
        <f>'T9'!C1</f>
        <v>0</v>
      </c>
      <c r="AD50" s="85" t="str">
        <f>'T9'!H4</f>
        <v>Wave 2</v>
      </c>
      <c r="AE50" s="86">
        <f>'T9'!F23</f>
        <v>0</v>
      </c>
      <c r="AF50" s="86">
        <f>'T9'!F24</f>
        <v>0</v>
      </c>
      <c r="AH50" s="86">
        <f>'T9'!G23</f>
        <v>0</v>
      </c>
      <c r="AI50" s="86">
        <f>'T9'!G24</f>
        <v>0</v>
      </c>
    </row>
    <row r="51" spans="1:35" s="83" customFormat="1" x14ac:dyDescent="0.2">
      <c r="A51" s="84">
        <f>'T10'!C$1</f>
        <v>0</v>
      </c>
      <c r="B51" s="85" t="str">
        <f>'T10'!H$4</f>
        <v>Wave 2</v>
      </c>
      <c r="C51" s="86">
        <f>'T10'!F$7</f>
        <v>0</v>
      </c>
      <c r="D51" s="86">
        <f>'T10'!G7</f>
        <v>0</v>
      </c>
      <c r="E51" s="86">
        <f>'T10'!F$8</f>
        <v>0</v>
      </c>
      <c r="F51" s="86">
        <f>'T10'!G8</f>
        <v>0</v>
      </c>
      <c r="G51" s="86">
        <f>'T10'!F$9</f>
        <v>0</v>
      </c>
      <c r="H51" s="86">
        <f>'T10'!G9</f>
        <v>0</v>
      </c>
      <c r="I51" s="86">
        <f>'T10'!F$10</f>
        <v>0</v>
      </c>
      <c r="J51" s="86">
        <f>'T10'!G10</f>
        <v>0</v>
      </c>
      <c r="K51" s="86">
        <f>'T10'!F$11</f>
        <v>0</v>
      </c>
      <c r="L51" s="86">
        <f>'T10'!G11</f>
        <v>0</v>
      </c>
      <c r="M51" s="86">
        <f>'T10'!F$12</f>
        <v>0</v>
      </c>
      <c r="N51" s="86">
        <f>'T10'!G12</f>
        <v>0</v>
      </c>
      <c r="O51" s="86">
        <f>'T10'!F$13</f>
        <v>0</v>
      </c>
      <c r="P51" s="86">
        <f>'T10'!G13</f>
        <v>0</v>
      </c>
      <c r="Q51" s="86">
        <f>'T10'!F$14</f>
        <v>0</v>
      </c>
      <c r="R51" s="86">
        <f>'T10'!G14</f>
        <v>0</v>
      </c>
      <c r="S51" s="86">
        <f>'T10'!F$15</f>
        <v>0</v>
      </c>
      <c r="T51" s="86">
        <f>'T10'!G15</f>
        <v>0</v>
      </c>
      <c r="U51" s="86">
        <f>'T10'!F$16</f>
        <v>0</v>
      </c>
      <c r="V51" s="86">
        <f>'T10'!G16</f>
        <v>0</v>
      </c>
      <c r="W51" s="86">
        <f>'T10'!F$17</f>
        <v>0</v>
      </c>
      <c r="X51" s="86">
        <f>'T10'!G17</f>
        <v>0</v>
      </c>
      <c r="Y51" s="86">
        <f>'T10'!F$18</f>
        <v>0</v>
      </c>
      <c r="Z51" s="86">
        <f>'T10'!G18</f>
        <v>0</v>
      </c>
      <c r="AA51" s="86">
        <f>'T10'!F$19</f>
        <v>0</v>
      </c>
      <c r="AB51" s="86">
        <f>'T10'!G19</f>
        <v>0</v>
      </c>
      <c r="AC51" s="87">
        <f>'T10'!C$1</f>
        <v>0</v>
      </c>
      <c r="AD51" s="85" t="str">
        <f>'T10'!H$4</f>
        <v>Wave 2</v>
      </c>
      <c r="AE51" s="86">
        <f>'T10'!F$23</f>
        <v>0</v>
      </c>
      <c r="AF51" s="86">
        <f>'T10'!F$24</f>
        <v>0</v>
      </c>
      <c r="AH51" s="86">
        <f>'T10'!G$23</f>
        <v>0</v>
      </c>
      <c r="AI51" s="86">
        <f>'T10'!G$24</f>
        <v>0</v>
      </c>
    </row>
    <row r="52" spans="1:35" s="83" customFormat="1" x14ac:dyDescent="0.2">
      <c r="A52" s="84">
        <f>'T11'!C$1</f>
        <v>0</v>
      </c>
      <c r="B52" s="85" t="str">
        <f>'T11'!H$4</f>
        <v>Wave 2</v>
      </c>
      <c r="C52" s="86">
        <f>'T11'!F$7</f>
        <v>0</v>
      </c>
      <c r="D52" s="86">
        <f>'T11'!G$7</f>
        <v>0</v>
      </c>
      <c r="E52" s="86">
        <f>'T11'!F$8</f>
        <v>0</v>
      </c>
      <c r="F52" s="86">
        <f>'T11'!G$8</f>
        <v>0</v>
      </c>
      <c r="G52" s="86">
        <f>'T11'!F$9</f>
        <v>0</v>
      </c>
      <c r="H52" s="86">
        <f>'T11'!G$9</f>
        <v>0</v>
      </c>
      <c r="I52" s="86">
        <f>'T11'!F$10</f>
        <v>0</v>
      </c>
      <c r="J52" s="86">
        <f>'T11'!G$10</f>
        <v>0</v>
      </c>
      <c r="K52" s="86">
        <f>'T11'!F$11</f>
        <v>0</v>
      </c>
      <c r="L52" s="86">
        <f>'T11'!G$11</f>
        <v>0</v>
      </c>
      <c r="M52" s="86">
        <f>'T11'!F$12</f>
        <v>0</v>
      </c>
      <c r="N52" s="86">
        <f>'T11'!G$12</f>
        <v>0</v>
      </c>
      <c r="O52" s="86">
        <f>'T11'!F$13</f>
        <v>0</v>
      </c>
      <c r="P52" s="86">
        <f>'T11'!G$13</f>
        <v>0</v>
      </c>
      <c r="Q52" s="86">
        <f>'T11'!F$14</f>
        <v>0</v>
      </c>
      <c r="R52" s="86">
        <f>'T11'!G$14</f>
        <v>0</v>
      </c>
      <c r="S52" s="86">
        <f>'T11'!F$15</f>
        <v>0</v>
      </c>
      <c r="T52" s="86">
        <f>'T11'!G$15</f>
        <v>0</v>
      </c>
      <c r="U52" s="86">
        <f>'T11'!F$16</f>
        <v>0</v>
      </c>
      <c r="V52" s="86">
        <f>'T11'!G$16</f>
        <v>0</v>
      </c>
      <c r="W52" s="86">
        <f>'T11'!F$17</f>
        <v>0</v>
      </c>
      <c r="X52" s="86">
        <f>'T11'!G$17</f>
        <v>0</v>
      </c>
      <c r="Y52" s="86">
        <f>'T11'!F$18</f>
        <v>0</v>
      </c>
      <c r="Z52" s="86">
        <f>'T11'!G$18</f>
        <v>0</v>
      </c>
      <c r="AA52" s="86">
        <f>'T11'!F$19</f>
        <v>0</v>
      </c>
      <c r="AB52" s="86">
        <f>'T11'!G$19</f>
        <v>0</v>
      </c>
      <c r="AC52" s="87">
        <f>'T11'!C$1</f>
        <v>0</v>
      </c>
      <c r="AD52" s="85" t="str">
        <f>'T11'!H$4</f>
        <v>Wave 2</v>
      </c>
      <c r="AE52" s="86">
        <f>'T11'!F$23</f>
        <v>0</v>
      </c>
      <c r="AF52" s="86">
        <f>'T11'!F$24</f>
        <v>0</v>
      </c>
      <c r="AH52" s="86">
        <f>'T11'!G$23</f>
        <v>0</v>
      </c>
      <c r="AI52" s="86">
        <f>'T11'!G$24</f>
        <v>0</v>
      </c>
    </row>
    <row r="53" spans="1:35" s="83" customFormat="1" x14ac:dyDescent="0.2">
      <c r="A53" s="84">
        <f>'T12'!C$1</f>
        <v>0</v>
      </c>
      <c r="B53" s="85" t="str">
        <f>'T12'!H$4</f>
        <v>Wave 2</v>
      </c>
      <c r="C53" s="86">
        <f>'T12'!F$7</f>
        <v>0</v>
      </c>
      <c r="D53" s="86">
        <f>'T12'!G$7</f>
        <v>0</v>
      </c>
      <c r="E53" s="86">
        <f>'T12'!F$8</f>
        <v>0</v>
      </c>
      <c r="F53" s="86">
        <f>'T12'!G$8</f>
        <v>0</v>
      </c>
      <c r="G53" s="86">
        <f>'T12'!F$9</f>
        <v>0</v>
      </c>
      <c r="H53" s="86">
        <f>'T12'!G$9</f>
        <v>0</v>
      </c>
      <c r="I53" s="86">
        <f>'T12'!F$10</f>
        <v>0</v>
      </c>
      <c r="J53" s="86">
        <f>'T12'!G$10</f>
        <v>0</v>
      </c>
      <c r="K53" s="86">
        <f>'T12'!F$11</f>
        <v>0</v>
      </c>
      <c r="L53" s="86">
        <f>'T12'!G$11</f>
        <v>0</v>
      </c>
      <c r="M53" s="86">
        <f>'T12'!F$12</f>
        <v>0</v>
      </c>
      <c r="N53" s="86">
        <f>'T12'!G$12</f>
        <v>0</v>
      </c>
      <c r="O53" s="86">
        <f>'T12'!F$13</f>
        <v>0</v>
      </c>
      <c r="P53" s="86">
        <f>'T12'!G$13</f>
        <v>0</v>
      </c>
      <c r="Q53" s="86">
        <f>'T12'!F$14</f>
        <v>0</v>
      </c>
      <c r="R53" s="86">
        <f>'T12'!G$14</f>
        <v>0</v>
      </c>
      <c r="S53" s="86">
        <f>'T12'!F$15</f>
        <v>0</v>
      </c>
      <c r="T53" s="86">
        <f>'T12'!G$15</f>
        <v>0</v>
      </c>
      <c r="U53" s="86">
        <f>'T12'!F$16</f>
        <v>0</v>
      </c>
      <c r="V53" s="86">
        <f>'T12'!G$16</f>
        <v>0</v>
      </c>
      <c r="W53" s="86">
        <f>'T12'!F$17</f>
        <v>0</v>
      </c>
      <c r="X53" s="86">
        <f>'T12'!G$17</f>
        <v>0</v>
      </c>
      <c r="Y53" s="86">
        <f>'T12'!F$18</f>
        <v>0</v>
      </c>
      <c r="Z53" s="86">
        <f>'T12'!G$18</f>
        <v>0</v>
      </c>
      <c r="AA53" s="86">
        <f>'T12'!F$19</f>
        <v>0</v>
      </c>
      <c r="AB53" s="86">
        <f>'T12'!G$19</f>
        <v>0</v>
      </c>
      <c r="AC53" s="87">
        <f>'T12'!C$1</f>
        <v>0</v>
      </c>
      <c r="AD53" s="85" t="str">
        <f>'T12'!H$4</f>
        <v>Wave 2</v>
      </c>
      <c r="AE53" s="86">
        <f>'T12'!F$23</f>
        <v>0</v>
      </c>
      <c r="AF53" s="86">
        <f>'T12'!F$24</f>
        <v>0</v>
      </c>
      <c r="AH53" s="86">
        <f>'T12'!G$23</f>
        <v>0</v>
      </c>
      <c r="AI53" s="86">
        <f>'T12'!G$24</f>
        <v>0</v>
      </c>
    </row>
    <row r="54" spans="1:35" s="83" customFormat="1" x14ac:dyDescent="0.2">
      <c r="A54" s="84">
        <f>'T13'!C$1</f>
        <v>0</v>
      </c>
      <c r="B54" s="85" t="str">
        <f>'T13'!H$4</f>
        <v>Wave 2</v>
      </c>
      <c r="C54" s="86">
        <f>'T13'!F$7</f>
        <v>0</v>
      </c>
      <c r="D54" s="86">
        <f>'T13'!G$7</f>
        <v>0</v>
      </c>
      <c r="E54" s="86">
        <f>'T13'!F$8</f>
        <v>0</v>
      </c>
      <c r="F54" s="86">
        <f>'T13'!G$8</f>
        <v>0</v>
      </c>
      <c r="G54" s="86">
        <f>'T13'!F$9</f>
        <v>0</v>
      </c>
      <c r="H54" s="86">
        <f>'T13'!G$9</f>
        <v>0</v>
      </c>
      <c r="I54" s="86">
        <f>'T13'!F$10</f>
        <v>0</v>
      </c>
      <c r="J54" s="86">
        <f>'T13'!G$10</f>
        <v>0</v>
      </c>
      <c r="K54" s="86">
        <f>'T13'!F$11</f>
        <v>0</v>
      </c>
      <c r="L54" s="86">
        <f>'T13'!G$11</f>
        <v>0</v>
      </c>
      <c r="M54" s="86">
        <f>'T13'!F$12</f>
        <v>0</v>
      </c>
      <c r="N54" s="86">
        <f>'T13'!G$12</f>
        <v>0</v>
      </c>
      <c r="O54" s="86">
        <f>'T13'!F$13</f>
        <v>0</v>
      </c>
      <c r="P54" s="86">
        <f>'T13'!G$13</f>
        <v>0</v>
      </c>
      <c r="Q54" s="86">
        <f>'T13'!F$14</f>
        <v>0</v>
      </c>
      <c r="R54" s="86">
        <f>'T13'!G$14</f>
        <v>0</v>
      </c>
      <c r="S54" s="86">
        <f>'T13'!F$15</f>
        <v>0</v>
      </c>
      <c r="T54" s="86">
        <f>'T13'!G$15</f>
        <v>0</v>
      </c>
      <c r="U54" s="86">
        <f>'T13'!F$16</f>
        <v>0</v>
      </c>
      <c r="V54" s="86">
        <f>'T13'!G$16</f>
        <v>0</v>
      </c>
      <c r="W54" s="86">
        <f>'T13'!F$17</f>
        <v>0</v>
      </c>
      <c r="X54" s="86">
        <f>'T13'!G$17</f>
        <v>0</v>
      </c>
      <c r="Y54" s="86">
        <f>'T13'!F$18</f>
        <v>0</v>
      </c>
      <c r="Z54" s="86">
        <f>'T13'!G$18</f>
        <v>0</v>
      </c>
      <c r="AA54" s="86">
        <f>'T13'!F$19</f>
        <v>0</v>
      </c>
      <c r="AB54" s="86">
        <f>'T13'!G$19</f>
        <v>0</v>
      </c>
      <c r="AC54" s="87">
        <f>'T13'!C$1</f>
        <v>0</v>
      </c>
      <c r="AD54" s="85" t="str">
        <f>'T13'!H$4</f>
        <v>Wave 2</v>
      </c>
      <c r="AE54" s="86">
        <f>'T13'!F$23</f>
        <v>0</v>
      </c>
      <c r="AF54" s="86">
        <f>'T13'!F$24</f>
        <v>0</v>
      </c>
      <c r="AH54" s="86">
        <f>'T13'!G$23</f>
        <v>0</v>
      </c>
      <c r="AI54" s="86">
        <f>'T13'!G$24</f>
        <v>0</v>
      </c>
    </row>
    <row r="55" spans="1:35" s="83" customFormat="1" x14ac:dyDescent="0.2">
      <c r="A55" s="84">
        <f>'T14'!C$1</f>
        <v>0</v>
      </c>
      <c r="B55" s="85" t="str">
        <f>'T14'!H$4</f>
        <v>Wave 2</v>
      </c>
      <c r="C55" s="86">
        <f>'T14'!F$7</f>
        <v>0</v>
      </c>
      <c r="D55" s="86">
        <f>'T14'!G$7</f>
        <v>0</v>
      </c>
      <c r="E55" s="86">
        <f>'T14'!F$8</f>
        <v>0</v>
      </c>
      <c r="F55" s="86">
        <f>'T14'!G$8</f>
        <v>0</v>
      </c>
      <c r="G55" s="86">
        <f>'T14'!F$9</f>
        <v>0</v>
      </c>
      <c r="H55" s="86">
        <f>'T14'!G$9</f>
        <v>0</v>
      </c>
      <c r="I55" s="86">
        <f>'T14'!F$10</f>
        <v>0</v>
      </c>
      <c r="J55" s="86">
        <f>'T14'!G$10</f>
        <v>0</v>
      </c>
      <c r="K55" s="86">
        <f>'T14'!F$11</f>
        <v>0</v>
      </c>
      <c r="L55" s="86">
        <f>'T14'!G$11</f>
        <v>0</v>
      </c>
      <c r="M55" s="86">
        <f>'T14'!F$12</f>
        <v>0</v>
      </c>
      <c r="N55" s="86">
        <f>'T14'!G$12</f>
        <v>0</v>
      </c>
      <c r="O55" s="86">
        <f>'T14'!F$13</f>
        <v>0</v>
      </c>
      <c r="P55" s="86">
        <f>'T14'!G$13</f>
        <v>0</v>
      </c>
      <c r="Q55" s="86">
        <f>'T14'!F$14</f>
        <v>0</v>
      </c>
      <c r="R55" s="86">
        <f>'T14'!G$14</f>
        <v>0</v>
      </c>
      <c r="S55" s="86">
        <f>'T14'!F$15</f>
        <v>0</v>
      </c>
      <c r="T55" s="86">
        <f>'T14'!G$15</f>
        <v>0</v>
      </c>
      <c r="U55" s="86">
        <f>'T14'!F$16</f>
        <v>0</v>
      </c>
      <c r="V55" s="86">
        <f>'T14'!G$16</f>
        <v>0</v>
      </c>
      <c r="W55" s="86">
        <f>'T14'!F$17</f>
        <v>0</v>
      </c>
      <c r="X55" s="86">
        <f>'T14'!G$17</f>
        <v>0</v>
      </c>
      <c r="Y55" s="86">
        <f>'T14'!F$18</f>
        <v>0</v>
      </c>
      <c r="Z55" s="86">
        <f>'T14'!G$18</f>
        <v>0</v>
      </c>
      <c r="AA55" s="86">
        <f>'T14'!F$19</f>
        <v>0</v>
      </c>
      <c r="AB55" s="86">
        <f>'T14'!G$19</f>
        <v>0</v>
      </c>
      <c r="AC55" s="87">
        <f>'T14'!C$1</f>
        <v>0</v>
      </c>
      <c r="AD55" s="85" t="str">
        <f>'T14'!H$4</f>
        <v>Wave 2</v>
      </c>
      <c r="AE55" s="86">
        <f>'T14'!F$23</f>
        <v>0</v>
      </c>
      <c r="AF55" s="86">
        <f>'T14'!F$24</f>
        <v>0</v>
      </c>
      <c r="AH55" s="86">
        <f>'T14'!G$23</f>
        <v>0</v>
      </c>
      <c r="AI55" s="86">
        <f>'T14'!G$24</f>
        <v>0</v>
      </c>
    </row>
    <row r="56" spans="1:35" s="83" customFormat="1" x14ac:dyDescent="0.2">
      <c r="A56" s="84" t="str">
        <f>'T15'!C$1</f>
        <v xml:space="preserve"> </v>
      </c>
      <c r="B56" s="85" t="str">
        <f>'T15'!H$4</f>
        <v>Wave 2</v>
      </c>
      <c r="C56" s="86">
        <f>'T15'!F$7</f>
        <v>0</v>
      </c>
      <c r="D56" s="86">
        <f>'T15'!G$7</f>
        <v>0</v>
      </c>
      <c r="E56" s="86">
        <f>'T15'!F$8</f>
        <v>0</v>
      </c>
      <c r="F56" s="86">
        <f>'T15'!G$8</f>
        <v>0</v>
      </c>
      <c r="G56" s="86">
        <f>'T15'!F$9</f>
        <v>0</v>
      </c>
      <c r="H56" s="86">
        <f>'T15'!G$9</f>
        <v>0</v>
      </c>
      <c r="I56" s="86">
        <f>'T15'!F$10</f>
        <v>0</v>
      </c>
      <c r="J56" s="86">
        <f>'T15'!G$10</f>
        <v>0</v>
      </c>
      <c r="K56" s="86">
        <f>'T15'!F$11</f>
        <v>0</v>
      </c>
      <c r="L56" s="86">
        <f>'T15'!G$11</f>
        <v>0</v>
      </c>
      <c r="M56" s="86">
        <f>'T15'!F$12</f>
        <v>0</v>
      </c>
      <c r="N56" s="86">
        <f>'T15'!G$12</f>
        <v>0</v>
      </c>
      <c r="O56" s="86">
        <f>'T15'!F$13</f>
        <v>0</v>
      </c>
      <c r="P56" s="86">
        <f>'T15'!G$13</f>
        <v>0</v>
      </c>
      <c r="Q56" s="86">
        <f>'T15'!F$14</f>
        <v>0</v>
      </c>
      <c r="R56" s="86">
        <f>'T15'!G$14</f>
        <v>0</v>
      </c>
      <c r="S56" s="86">
        <f>'T15'!F$15</f>
        <v>0</v>
      </c>
      <c r="T56" s="86">
        <f>'T15'!G$15</f>
        <v>0</v>
      </c>
      <c r="U56" s="86">
        <f>'T15'!F$16</f>
        <v>0</v>
      </c>
      <c r="V56" s="86">
        <f>'T15'!G$16</f>
        <v>0</v>
      </c>
      <c r="W56" s="86">
        <f>'T15'!F$17</f>
        <v>0</v>
      </c>
      <c r="X56" s="86">
        <f>'T15'!G$17</f>
        <v>0</v>
      </c>
      <c r="Y56" s="86">
        <f>'T15'!F$18</f>
        <v>0</v>
      </c>
      <c r="Z56" s="86">
        <f>'T15'!G$18</f>
        <v>0</v>
      </c>
      <c r="AA56" s="86">
        <f>'T15'!F$19</f>
        <v>0</v>
      </c>
      <c r="AB56" s="86">
        <f>'T15'!G$19</f>
        <v>0</v>
      </c>
      <c r="AC56" s="87" t="str">
        <f>'T15'!C$1</f>
        <v xml:space="preserve"> </v>
      </c>
      <c r="AD56" s="85" t="str">
        <f>'T15'!H$4</f>
        <v>Wave 2</v>
      </c>
      <c r="AE56" s="86">
        <f>'T15'!F$23</f>
        <v>0</v>
      </c>
      <c r="AF56" s="86">
        <f>'T15'!F$24</f>
        <v>0</v>
      </c>
      <c r="AH56" s="86">
        <f>'T15'!G$23</f>
        <v>0</v>
      </c>
      <c r="AI56" s="86">
        <f>'T15'!G$24</f>
        <v>0</v>
      </c>
    </row>
    <row r="57" spans="1:35" s="83" customFormat="1" x14ac:dyDescent="0.2">
      <c r="A57" s="84">
        <f>'T16'!C$1</f>
        <v>0</v>
      </c>
      <c r="B57" s="85" t="str">
        <f>'T16'!H$4</f>
        <v>Wave 2</v>
      </c>
      <c r="C57" s="86">
        <f>'T16'!F$7</f>
        <v>0</v>
      </c>
      <c r="D57" s="86">
        <f>'T16'!G$7</f>
        <v>0</v>
      </c>
      <c r="E57" s="86">
        <f>'T16'!F$8</f>
        <v>0</v>
      </c>
      <c r="F57" s="86">
        <f>'T16'!G$8</f>
        <v>0</v>
      </c>
      <c r="G57" s="86">
        <f>'T16'!F$9</f>
        <v>0</v>
      </c>
      <c r="H57" s="86">
        <f>'T16'!G$9</f>
        <v>0</v>
      </c>
      <c r="I57" s="86">
        <f>'T16'!F$10</f>
        <v>0</v>
      </c>
      <c r="J57" s="86">
        <f>'T16'!G$10</f>
        <v>0</v>
      </c>
      <c r="K57" s="86">
        <f>'T16'!F$11</f>
        <v>0</v>
      </c>
      <c r="L57" s="86">
        <f>'T16'!G$11</f>
        <v>0</v>
      </c>
      <c r="M57" s="86">
        <f>'T16'!F$12</f>
        <v>0</v>
      </c>
      <c r="N57" s="86">
        <f>'T16'!G$12</f>
        <v>0</v>
      </c>
      <c r="O57" s="86">
        <f>'T16'!F$13</f>
        <v>0</v>
      </c>
      <c r="P57" s="86">
        <f>'T16'!G$13</f>
        <v>0</v>
      </c>
      <c r="Q57" s="86">
        <f>'T16'!F$14</f>
        <v>0</v>
      </c>
      <c r="R57" s="86">
        <f>'T16'!G$14</f>
        <v>0</v>
      </c>
      <c r="S57" s="86">
        <f>'T16'!F$15</f>
        <v>0</v>
      </c>
      <c r="T57" s="86">
        <f>'T16'!G$15</f>
        <v>0</v>
      </c>
      <c r="U57" s="86">
        <f>'T16'!F$16</f>
        <v>0</v>
      </c>
      <c r="V57" s="86">
        <f>'T16'!G$16</f>
        <v>0</v>
      </c>
      <c r="W57" s="86">
        <f>'T16'!F$17</f>
        <v>0</v>
      </c>
      <c r="X57" s="86">
        <f>'T16'!G$17</f>
        <v>0</v>
      </c>
      <c r="Y57" s="86">
        <f>'T16'!F$18</f>
        <v>0</v>
      </c>
      <c r="Z57" s="86">
        <f>'T16'!G$18</f>
        <v>0</v>
      </c>
      <c r="AA57" s="86">
        <f>'T16'!F$19</f>
        <v>0</v>
      </c>
      <c r="AB57" s="86">
        <f>'T16'!G$19</f>
        <v>0</v>
      </c>
      <c r="AC57" s="87">
        <f>'T16'!C$1</f>
        <v>0</v>
      </c>
      <c r="AD57" s="85" t="str">
        <f>'T16'!H$4</f>
        <v>Wave 2</v>
      </c>
      <c r="AE57" s="86">
        <f>'T16'!F$23</f>
        <v>0</v>
      </c>
      <c r="AF57" s="86">
        <f>'T16'!F$24</f>
        <v>0</v>
      </c>
      <c r="AH57" s="86">
        <f>'T16'!G$23</f>
        <v>0</v>
      </c>
      <c r="AI57" s="86">
        <f>'T16'!G$24</f>
        <v>0</v>
      </c>
    </row>
    <row r="58" spans="1:35" s="83" customFormat="1" x14ac:dyDescent="0.2">
      <c r="A58" s="84" t="str">
        <f>'T17'!C$1</f>
        <v xml:space="preserve"> </v>
      </c>
      <c r="B58" s="85" t="str">
        <f>'T17'!H$4</f>
        <v>Wave 2</v>
      </c>
      <c r="C58" s="86">
        <f>'T17'!F$7</f>
        <v>0</v>
      </c>
      <c r="D58" s="86">
        <f>'T17'!G$7</f>
        <v>0</v>
      </c>
      <c r="E58" s="86">
        <f>'T17'!F$8</f>
        <v>0</v>
      </c>
      <c r="F58" s="86">
        <f>'T17'!G$8</f>
        <v>0</v>
      </c>
      <c r="G58" s="86">
        <f>'T17'!F$9</f>
        <v>0</v>
      </c>
      <c r="H58" s="86">
        <f>'T17'!G$9</f>
        <v>0</v>
      </c>
      <c r="I58" s="86">
        <f>'T17'!F$10</f>
        <v>0</v>
      </c>
      <c r="J58" s="86">
        <f>'T17'!G$10</f>
        <v>0</v>
      </c>
      <c r="K58" s="86">
        <f>'T17'!F$11</f>
        <v>0</v>
      </c>
      <c r="L58" s="86">
        <f>'T17'!G$11</f>
        <v>0</v>
      </c>
      <c r="M58" s="86">
        <f>'T17'!F$12</f>
        <v>0</v>
      </c>
      <c r="N58" s="86">
        <f>'T17'!G$12</f>
        <v>0</v>
      </c>
      <c r="O58" s="86">
        <f>'T17'!F$13</f>
        <v>0</v>
      </c>
      <c r="P58" s="86">
        <f>'T17'!G$13</f>
        <v>0</v>
      </c>
      <c r="Q58" s="86">
        <f>'T17'!F$14</f>
        <v>0</v>
      </c>
      <c r="R58" s="86">
        <f>'T17'!G$14</f>
        <v>0</v>
      </c>
      <c r="S58" s="86">
        <f>'T17'!F$15</f>
        <v>0</v>
      </c>
      <c r="T58" s="86">
        <f>'T17'!G$15</f>
        <v>0</v>
      </c>
      <c r="U58" s="86">
        <f>'T17'!F$16</f>
        <v>0</v>
      </c>
      <c r="V58" s="86">
        <f>'T17'!G$16</f>
        <v>0</v>
      </c>
      <c r="W58" s="86">
        <f>'T17'!F$17</f>
        <v>0</v>
      </c>
      <c r="X58" s="86">
        <f>'T17'!G$17</f>
        <v>0</v>
      </c>
      <c r="Y58" s="86">
        <f>'T17'!F$18</f>
        <v>0</v>
      </c>
      <c r="Z58" s="86">
        <f>'T17'!G$18</f>
        <v>0</v>
      </c>
      <c r="AA58" s="86">
        <f>'T17'!F$19</f>
        <v>0</v>
      </c>
      <c r="AB58" s="86">
        <f>'T17'!G$19</f>
        <v>0</v>
      </c>
      <c r="AC58" s="87" t="str">
        <f>'T17'!C$1</f>
        <v xml:space="preserve"> </v>
      </c>
      <c r="AD58" s="85" t="str">
        <f>'T17'!H$4</f>
        <v>Wave 2</v>
      </c>
      <c r="AE58" s="86">
        <f>'T17'!F$23</f>
        <v>0</v>
      </c>
      <c r="AF58" s="86">
        <f>'T17'!F$24</f>
        <v>0</v>
      </c>
      <c r="AH58" s="86">
        <f>'T17'!G$23</f>
        <v>0</v>
      </c>
      <c r="AI58" s="86">
        <f>'T17'!G$24</f>
        <v>0</v>
      </c>
    </row>
    <row r="59" spans="1:35" s="83" customFormat="1" x14ac:dyDescent="0.2">
      <c r="A59" s="84" t="str">
        <f>'T18'!C$1</f>
        <v xml:space="preserve"> </v>
      </c>
      <c r="B59" s="85" t="str">
        <f>'T18'!H$4</f>
        <v>Wave 2</v>
      </c>
      <c r="C59" s="86">
        <f>'T18'!F$7</f>
        <v>0</v>
      </c>
      <c r="D59" s="86">
        <f>'T18'!G$7</f>
        <v>0</v>
      </c>
      <c r="E59" s="86">
        <f>'T18'!F$8</f>
        <v>0</v>
      </c>
      <c r="F59" s="86">
        <f>'T18'!G$8</f>
        <v>0</v>
      </c>
      <c r="G59" s="86">
        <f>'T18'!F$9</f>
        <v>0</v>
      </c>
      <c r="H59" s="86">
        <f>'T18'!G$9</f>
        <v>0</v>
      </c>
      <c r="I59" s="86">
        <f>'T18'!F$10</f>
        <v>0</v>
      </c>
      <c r="J59" s="86">
        <f>'T18'!G$10</f>
        <v>0</v>
      </c>
      <c r="K59" s="86">
        <f>'T18'!F$11</f>
        <v>0</v>
      </c>
      <c r="L59" s="86">
        <f>'T18'!G$11</f>
        <v>0</v>
      </c>
      <c r="M59" s="86">
        <f>'T18'!F$12</f>
        <v>0</v>
      </c>
      <c r="N59" s="86">
        <f>'T18'!G$12</f>
        <v>0</v>
      </c>
      <c r="O59" s="86">
        <f>'T18'!F$13</f>
        <v>0</v>
      </c>
      <c r="P59" s="86">
        <f>'T18'!G$13</f>
        <v>0</v>
      </c>
      <c r="Q59" s="86">
        <f>'T18'!F$14</f>
        <v>0</v>
      </c>
      <c r="R59" s="86">
        <f>'T18'!G$14</f>
        <v>0</v>
      </c>
      <c r="S59" s="86">
        <f>'T18'!F$15</f>
        <v>0</v>
      </c>
      <c r="T59" s="86">
        <f>'T18'!G$15</f>
        <v>0</v>
      </c>
      <c r="U59" s="86">
        <f>'T18'!F$16</f>
        <v>0</v>
      </c>
      <c r="V59" s="86">
        <f>'T18'!G$16</f>
        <v>0</v>
      </c>
      <c r="W59" s="86">
        <f>'T18'!F$17</f>
        <v>0</v>
      </c>
      <c r="X59" s="86">
        <f>'T18'!G$17</f>
        <v>0</v>
      </c>
      <c r="Y59" s="86">
        <f>'T18'!F$18</f>
        <v>0</v>
      </c>
      <c r="Z59" s="86">
        <f>'T18'!G$18</f>
        <v>0</v>
      </c>
      <c r="AA59" s="86">
        <f>'T18'!F$19</f>
        <v>0</v>
      </c>
      <c r="AB59" s="86">
        <f>'T18'!G$19</f>
        <v>0</v>
      </c>
      <c r="AC59" s="87" t="str">
        <f>'T18'!C$1</f>
        <v xml:space="preserve"> </v>
      </c>
      <c r="AD59" s="85" t="str">
        <f>'T18'!H$4</f>
        <v>Wave 2</v>
      </c>
      <c r="AE59" s="86">
        <f>'T18'!F$23</f>
        <v>0</v>
      </c>
      <c r="AF59" s="86">
        <f>'T18'!F$24</f>
        <v>0</v>
      </c>
      <c r="AH59" s="86">
        <f>'T18'!G$23</f>
        <v>0</v>
      </c>
      <c r="AI59" s="86">
        <f>'T18'!G$24</f>
        <v>0</v>
      </c>
    </row>
    <row r="60" spans="1:35" s="83" customFormat="1" x14ac:dyDescent="0.2">
      <c r="A60" s="84">
        <f>'T19'!C$1</f>
        <v>0</v>
      </c>
      <c r="B60" s="85" t="str">
        <f>'T19'!H$4</f>
        <v>Wave 2</v>
      </c>
      <c r="C60" s="86">
        <f>'T19'!F$7</f>
        <v>0</v>
      </c>
      <c r="D60" s="86">
        <f>'T19'!G$7</f>
        <v>0</v>
      </c>
      <c r="E60" s="86">
        <f>'T19'!F$8</f>
        <v>0</v>
      </c>
      <c r="F60" s="86">
        <f>'T19'!G$8</f>
        <v>0</v>
      </c>
      <c r="G60" s="86">
        <f>'T19'!F$9</f>
        <v>0</v>
      </c>
      <c r="H60" s="86">
        <f>'T19'!G$9</f>
        <v>0</v>
      </c>
      <c r="I60" s="86">
        <f>'T19'!F$10</f>
        <v>0</v>
      </c>
      <c r="J60" s="86">
        <f>'T19'!G$10</f>
        <v>0</v>
      </c>
      <c r="K60" s="86">
        <f>'T19'!F$11</f>
        <v>0</v>
      </c>
      <c r="L60" s="86">
        <f>'T19'!G$11</f>
        <v>0</v>
      </c>
      <c r="M60" s="86">
        <f>'T19'!F$12</f>
        <v>0</v>
      </c>
      <c r="N60" s="86">
        <f>'T19'!G$12</f>
        <v>0</v>
      </c>
      <c r="O60" s="86">
        <f>'T19'!F$13</f>
        <v>0</v>
      </c>
      <c r="P60" s="86">
        <f>'T19'!G$13</f>
        <v>0</v>
      </c>
      <c r="Q60" s="86">
        <f>'T19'!F$14</f>
        <v>0</v>
      </c>
      <c r="R60" s="86">
        <f>'T19'!G$14</f>
        <v>0</v>
      </c>
      <c r="S60" s="86">
        <f>'T19'!F$15</f>
        <v>0</v>
      </c>
      <c r="T60" s="86">
        <f>'T19'!G$15</f>
        <v>0</v>
      </c>
      <c r="U60" s="86">
        <f>'T19'!F$16</f>
        <v>0</v>
      </c>
      <c r="V60" s="86">
        <f>'T19'!G$16</f>
        <v>0</v>
      </c>
      <c r="W60" s="86">
        <f>'T19'!F$17</f>
        <v>0</v>
      </c>
      <c r="X60" s="86">
        <f>'T19'!G$17</f>
        <v>0</v>
      </c>
      <c r="Y60" s="86">
        <f>'T19'!F$18</f>
        <v>0</v>
      </c>
      <c r="Z60" s="86">
        <f>'T19'!G$18</f>
        <v>0</v>
      </c>
      <c r="AA60" s="86">
        <f>'T19'!F$19</f>
        <v>0</v>
      </c>
      <c r="AB60" s="86">
        <f>'T19'!G$19</f>
        <v>0</v>
      </c>
      <c r="AC60" s="87">
        <f>'T19'!C$1</f>
        <v>0</v>
      </c>
      <c r="AD60" s="85" t="str">
        <f>'T19'!H$4</f>
        <v>Wave 2</v>
      </c>
      <c r="AE60" s="86">
        <f>'T19'!F$23</f>
        <v>0</v>
      </c>
      <c r="AF60" s="86">
        <f>'T19'!F$24</f>
        <v>0</v>
      </c>
      <c r="AH60" s="86">
        <f>'T19'!G$23</f>
        <v>0</v>
      </c>
      <c r="AI60" s="86">
        <f>'T19'!G$24</f>
        <v>0</v>
      </c>
    </row>
    <row r="61" spans="1:35" s="83" customFormat="1" x14ac:dyDescent="0.2">
      <c r="A61" s="84">
        <f>'T20'!C$1</f>
        <v>0</v>
      </c>
      <c r="B61" s="85" t="str">
        <f>'T20'!H$4</f>
        <v>Wave 2</v>
      </c>
      <c r="C61" s="86">
        <f>'T20'!F$7</f>
        <v>0</v>
      </c>
      <c r="D61" s="86">
        <f>'T20'!G$7</f>
        <v>0</v>
      </c>
      <c r="E61" s="86">
        <f>'T20'!F$8</f>
        <v>0</v>
      </c>
      <c r="F61" s="86">
        <f>'T20'!G$8</f>
        <v>0</v>
      </c>
      <c r="G61" s="86">
        <f>'T20'!F$9</f>
        <v>0</v>
      </c>
      <c r="H61" s="86">
        <f>'T20'!G$9</f>
        <v>0</v>
      </c>
      <c r="I61" s="86">
        <f>'T20'!F$10</f>
        <v>0</v>
      </c>
      <c r="J61" s="86">
        <f>'T20'!G$10</f>
        <v>0</v>
      </c>
      <c r="K61" s="86">
        <f>'T20'!F$11</f>
        <v>0</v>
      </c>
      <c r="L61" s="86">
        <f>'T20'!G$11</f>
        <v>0</v>
      </c>
      <c r="M61" s="86">
        <f>'T20'!F$12</f>
        <v>0</v>
      </c>
      <c r="N61" s="86">
        <f>'T20'!G$12</f>
        <v>0</v>
      </c>
      <c r="O61" s="86">
        <f>'T20'!F$13</f>
        <v>0</v>
      </c>
      <c r="P61" s="86">
        <f>'T20'!G$13</f>
        <v>0</v>
      </c>
      <c r="Q61" s="86">
        <f>'T20'!F$14</f>
        <v>0</v>
      </c>
      <c r="R61" s="86">
        <f>'T20'!G$14</f>
        <v>0</v>
      </c>
      <c r="S61" s="86">
        <f>'T20'!F$15</f>
        <v>0</v>
      </c>
      <c r="T61" s="86">
        <f>'T20'!G$15</f>
        <v>0</v>
      </c>
      <c r="U61" s="86">
        <f>'T20'!F$16</f>
        <v>0</v>
      </c>
      <c r="V61" s="86">
        <f>'T20'!G$16</f>
        <v>0</v>
      </c>
      <c r="W61" s="86">
        <f>'T20'!F$17</f>
        <v>0</v>
      </c>
      <c r="X61" s="86">
        <f>'T20'!G$17</f>
        <v>0</v>
      </c>
      <c r="Y61" s="86">
        <f>'T20'!F$18</f>
        <v>0</v>
      </c>
      <c r="Z61" s="86">
        <f>'T20'!G$18</f>
        <v>0</v>
      </c>
      <c r="AA61" s="86">
        <f>'T20'!F$19</f>
        <v>0</v>
      </c>
      <c r="AB61" s="86">
        <f>'T20'!G$19</f>
        <v>0</v>
      </c>
      <c r="AC61" s="87">
        <f>'T20'!C$1</f>
        <v>0</v>
      </c>
      <c r="AD61" s="85" t="str">
        <f>'T20'!H$4</f>
        <v>Wave 2</v>
      </c>
      <c r="AE61" s="86">
        <f>'T20'!F$23</f>
        <v>0</v>
      </c>
      <c r="AF61" s="86">
        <f>'T20'!F$24</f>
        <v>0</v>
      </c>
      <c r="AH61" s="86">
        <f>'T20'!G$23</f>
        <v>0</v>
      </c>
      <c r="AI61" s="86">
        <f>'T20'!G$24</f>
        <v>0</v>
      </c>
    </row>
    <row r="62" spans="1:35" s="83" customFormat="1" x14ac:dyDescent="0.2">
      <c r="A62" s="84">
        <f>'T21'!C$1</f>
        <v>0</v>
      </c>
      <c r="B62" s="85" t="str">
        <f>'T21'!H$4</f>
        <v>Wave 2</v>
      </c>
      <c r="C62" s="86">
        <f>'T21'!F$7</f>
        <v>0</v>
      </c>
      <c r="D62" s="86">
        <f>'T21'!G$7</f>
        <v>0</v>
      </c>
      <c r="E62" s="86">
        <f>'T21'!F$8</f>
        <v>0</v>
      </c>
      <c r="F62" s="86">
        <f>'T21'!G$8</f>
        <v>0</v>
      </c>
      <c r="G62" s="86">
        <f>'T21'!F$9</f>
        <v>0</v>
      </c>
      <c r="H62" s="86">
        <f>'T21'!G$9</f>
        <v>0</v>
      </c>
      <c r="I62" s="86">
        <f>'T21'!F$10</f>
        <v>0</v>
      </c>
      <c r="J62" s="86">
        <f>'T21'!G$10</f>
        <v>0</v>
      </c>
      <c r="K62" s="86">
        <f>'T21'!F$11</f>
        <v>0</v>
      </c>
      <c r="L62" s="86">
        <f>'T21'!G$11</f>
        <v>0</v>
      </c>
      <c r="M62" s="86">
        <f>'T21'!F$12</f>
        <v>0</v>
      </c>
      <c r="N62" s="86">
        <f>'T21'!G$12</f>
        <v>0</v>
      </c>
      <c r="O62" s="86">
        <f>'T21'!F$13</f>
        <v>0</v>
      </c>
      <c r="P62" s="86">
        <f>'T21'!G$13</f>
        <v>0</v>
      </c>
      <c r="Q62" s="86">
        <f>'T21'!F$14</f>
        <v>0</v>
      </c>
      <c r="R62" s="86">
        <f>'T21'!G$14</f>
        <v>0</v>
      </c>
      <c r="S62" s="86">
        <f>'T21'!F$15</f>
        <v>0</v>
      </c>
      <c r="T62" s="86">
        <f>'T21'!G$15</f>
        <v>0</v>
      </c>
      <c r="U62" s="86">
        <f>'T21'!F$16</f>
        <v>0</v>
      </c>
      <c r="V62" s="86">
        <f>'T21'!G$16</f>
        <v>0</v>
      </c>
      <c r="W62" s="86">
        <f>'T21'!F$17</f>
        <v>0</v>
      </c>
      <c r="X62" s="86">
        <f>'T21'!G$17</f>
        <v>0</v>
      </c>
      <c r="Y62" s="86">
        <f>'T21'!F$18</f>
        <v>0</v>
      </c>
      <c r="Z62" s="86">
        <f>'T21'!G$18</f>
        <v>0</v>
      </c>
      <c r="AA62" s="86">
        <f>'T21'!F$19</f>
        <v>0</v>
      </c>
      <c r="AB62" s="86">
        <f>'T21'!G$19</f>
        <v>0</v>
      </c>
      <c r="AC62" s="87">
        <f>'T21'!C$1</f>
        <v>0</v>
      </c>
      <c r="AD62" s="85" t="str">
        <f>'T21'!H$4</f>
        <v>Wave 2</v>
      </c>
      <c r="AE62" s="86">
        <f>'T21'!F$23</f>
        <v>0</v>
      </c>
      <c r="AF62" s="86">
        <f>'T21'!F$24</f>
        <v>0</v>
      </c>
      <c r="AH62" s="86">
        <f>'T21'!G$23</f>
        <v>0</v>
      </c>
      <c r="AI62" s="86">
        <f>'T21'!G$24</f>
        <v>0</v>
      </c>
    </row>
    <row r="63" spans="1:35" s="83" customFormat="1" x14ac:dyDescent="0.2">
      <c r="A63" s="84">
        <f>'T22'!C$1</f>
        <v>0</v>
      </c>
      <c r="B63" s="85" t="str">
        <f>'T22'!H$4</f>
        <v>Wave 2</v>
      </c>
      <c r="C63" s="86">
        <f>'T22'!F$7</f>
        <v>0</v>
      </c>
      <c r="D63" s="86">
        <f>'T22'!G$7</f>
        <v>0</v>
      </c>
      <c r="E63" s="86">
        <f>'T22'!F$8</f>
        <v>0</v>
      </c>
      <c r="F63" s="86">
        <f>'T22'!G$8</f>
        <v>0</v>
      </c>
      <c r="G63" s="86">
        <f>'T22'!F$9</f>
        <v>0</v>
      </c>
      <c r="H63" s="86">
        <f>'T22'!G$9</f>
        <v>0</v>
      </c>
      <c r="I63" s="86">
        <f>'T22'!F$10</f>
        <v>0</v>
      </c>
      <c r="J63" s="86">
        <f>'T22'!G$10</f>
        <v>0</v>
      </c>
      <c r="K63" s="86">
        <f>'T22'!F$11</f>
        <v>0</v>
      </c>
      <c r="L63" s="86">
        <f>'T22'!G$11</f>
        <v>0</v>
      </c>
      <c r="M63" s="86">
        <f>'T22'!F$12</f>
        <v>0</v>
      </c>
      <c r="N63" s="86">
        <f>'T22'!G$12</f>
        <v>0</v>
      </c>
      <c r="O63" s="86">
        <f>'T22'!F$13</f>
        <v>0</v>
      </c>
      <c r="P63" s="86">
        <f>'T22'!G$13</f>
        <v>0</v>
      </c>
      <c r="Q63" s="86">
        <f>'T22'!F$14</f>
        <v>0</v>
      </c>
      <c r="R63" s="86">
        <f>'T22'!G$14</f>
        <v>0</v>
      </c>
      <c r="S63" s="86">
        <f>'T22'!F$15</f>
        <v>0</v>
      </c>
      <c r="T63" s="86">
        <f>'T22'!G$15</f>
        <v>0</v>
      </c>
      <c r="U63" s="86">
        <f>'T22'!F$16</f>
        <v>0</v>
      </c>
      <c r="V63" s="86">
        <f>'T22'!G$16</f>
        <v>0</v>
      </c>
      <c r="W63" s="86">
        <f>'T22'!F$17</f>
        <v>0</v>
      </c>
      <c r="X63" s="86">
        <f>'T22'!G$17</f>
        <v>0</v>
      </c>
      <c r="Y63" s="86">
        <f>'T22'!F$18</f>
        <v>0</v>
      </c>
      <c r="Z63" s="86">
        <f>'T22'!G$18</f>
        <v>0</v>
      </c>
      <c r="AA63" s="86">
        <f>'T22'!F$19</f>
        <v>0</v>
      </c>
      <c r="AB63" s="86">
        <f>'T22'!G$19</f>
        <v>0</v>
      </c>
      <c r="AC63" s="87">
        <f>'T22'!C$1</f>
        <v>0</v>
      </c>
      <c r="AD63" s="85" t="str">
        <f>'T22'!H$4</f>
        <v>Wave 2</v>
      </c>
      <c r="AE63" s="86">
        <f>'T22'!F$23</f>
        <v>0</v>
      </c>
      <c r="AF63" s="86">
        <f>'T22'!F$24</f>
        <v>0</v>
      </c>
      <c r="AH63" s="86">
        <f>'T22'!G$23</f>
        <v>0</v>
      </c>
      <c r="AI63" s="86">
        <f>'T22'!G$24</f>
        <v>0</v>
      </c>
    </row>
    <row r="64" spans="1:35" s="83" customFormat="1" x14ac:dyDescent="0.2">
      <c r="A64" s="84">
        <f>'T23'!C$1</f>
        <v>0</v>
      </c>
      <c r="B64" s="85" t="str">
        <f>'T23'!H$4</f>
        <v>Wave 2</v>
      </c>
      <c r="C64" s="86">
        <f>'T23'!F$7</f>
        <v>0</v>
      </c>
      <c r="D64" s="86">
        <f>'T23'!G$7</f>
        <v>0</v>
      </c>
      <c r="E64" s="86">
        <f>'T23'!F$8</f>
        <v>0</v>
      </c>
      <c r="F64" s="86">
        <f>'T23'!G$8</f>
        <v>0</v>
      </c>
      <c r="G64" s="86">
        <f>'T23'!F$9</f>
        <v>0</v>
      </c>
      <c r="H64" s="86">
        <f>'T23'!G$9</f>
        <v>0</v>
      </c>
      <c r="I64" s="86">
        <f>'T23'!F$10</f>
        <v>0</v>
      </c>
      <c r="J64" s="86">
        <f>'T23'!G$10</f>
        <v>0</v>
      </c>
      <c r="K64" s="86">
        <f>'T23'!F$11</f>
        <v>0</v>
      </c>
      <c r="L64" s="86">
        <f>'T23'!G$11</f>
        <v>0</v>
      </c>
      <c r="M64" s="86">
        <f>'T23'!F$12</f>
        <v>0</v>
      </c>
      <c r="N64" s="86">
        <f>'T23'!G$12</f>
        <v>0</v>
      </c>
      <c r="O64" s="86">
        <f>'T23'!F$13</f>
        <v>0</v>
      </c>
      <c r="P64" s="86">
        <f>'T23'!G$13</f>
        <v>0</v>
      </c>
      <c r="Q64" s="86">
        <f>'T23'!F$14</f>
        <v>0</v>
      </c>
      <c r="R64" s="86">
        <f>'T23'!G$14</f>
        <v>0</v>
      </c>
      <c r="S64" s="86">
        <f>'T23'!F$15</f>
        <v>0</v>
      </c>
      <c r="T64" s="86">
        <f>'T23'!G$15</f>
        <v>0</v>
      </c>
      <c r="U64" s="86">
        <f>'T23'!F$16</f>
        <v>0</v>
      </c>
      <c r="V64" s="86">
        <f>'T23'!G$16</f>
        <v>0</v>
      </c>
      <c r="W64" s="86">
        <f>'T23'!F$17</f>
        <v>0</v>
      </c>
      <c r="X64" s="86">
        <f>'T23'!G$17</f>
        <v>0</v>
      </c>
      <c r="Y64" s="86">
        <f>'T23'!F$18</f>
        <v>0</v>
      </c>
      <c r="Z64" s="86">
        <f>'T23'!G$18</f>
        <v>0</v>
      </c>
      <c r="AA64" s="86">
        <f>'T23'!F$19</f>
        <v>0</v>
      </c>
      <c r="AB64" s="86">
        <f>'T23'!G$19</f>
        <v>0</v>
      </c>
      <c r="AC64" s="87">
        <f>'T23'!C$1</f>
        <v>0</v>
      </c>
      <c r="AD64" s="85" t="str">
        <f>'T23'!H$4</f>
        <v>Wave 2</v>
      </c>
      <c r="AE64" s="86">
        <f>'T23'!F$23</f>
        <v>0</v>
      </c>
      <c r="AF64" s="86">
        <f>'T23'!F$24</f>
        <v>0</v>
      </c>
      <c r="AH64" s="86">
        <f>'T23'!G$23</f>
        <v>0</v>
      </c>
      <c r="AI64" s="86">
        <f>'T23'!G$24</f>
        <v>0</v>
      </c>
    </row>
    <row r="65" spans="1:35" s="83" customFormat="1" x14ac:dyDescent="0.2">
      <c r="A65" s="84">
        <f>'T24'!C$1</f>
        <v>0</v>
      </c>
      <c r="B65" s="85" t="str">
        <f>'T24'!H$4</f>
        <v>Wave 2</v>
      </c>
      <c r="C65" s="86">
        <f>'T24'!F$7</f>
        <v>0</v>
      </c>
      <c r="D65" s="86">
        <f>'T24'!G$7</f>
        <v>0</v>
      </c>
      <c r="E65" s="86">
        <f>'T24'!F$8</f>
        <v>0</v>
      </c>
      <c r="F65" s="86">
        <f>'T24'!G$8</f>
        <v>0</v>
      </c>
      <c r="G65" s="86">
        <f>'T24'!F$9</f>
        <v>0</v>
      </c>
      <c r="H65" s="86">
        <f>'T24'!G$9</f>
        <v>0</v>
      </c>
      <c r="I65" s="86">
        <f>'T24'!F$10</f>
        <v>0</v>
      </c>
      <c r="J65" s="86">
        <f>'T24'!G$10</f>
        <v>0</v>
      </c>
      <c r="K65" s="86">
        <f>'T24'!F$11</f>
        <v>0</v>
      </c>
      <c r="L65" s="86">
        <f>'T24'!G$11</f>
        <v>0</v>
      </c>
      <c r="M65" s="86">
        <f>'T24'!F$12</f>
        <v>0</v>
      </c>
      <c r="N65" s="86">
        <f>'T24'!G$12</f>
        <v>0</v>
      </c>
      <c r="O65" s="86">
        <f>'T24'!F$13</f>
        <v>0</v>
      </c>
      <c r="P65" s="86">
        <f>'T24'!G$13</f>
        <v>0</v>
      </c>
      <c r="Q65" s="86">
        <f>'T24'!F$14</f>
        <v>0</v>
      </c>
      <c r="R65" s="86">
        <f>'T24'!G$14</f>
        <v>0</v>
      </c>
      <c r="S65" s="86">
        <f>'T24'!F$15</f>
        <v>0</v>
      </c>
      <c r="T65" s="86">
        <f>'T24'!G$15</f>
        <v>0</v>
      </c>
      <c r="U65" s="86">
        <f>'T24'!F$16</f>
        <v>0</v>
      </c>
      <c r="V65" s="86">
        <f>'T24'!G$16</f>
        <v>0</v>
      </c>
      <c r="W65" s="86">
        <f>'T24'!F$17</f>
        <v>0</v>
      </c>
      <c r="X65" s="86">
        <f>'T24'!G$17</f>
        <v>0</v>
      </c>
      <c r="Y65" s="86">
        <f>'T24'!F$18</f>
        <v>0</v>
      </c>
      <c r="Z65" s="86">
        <f>'T24'!G$18</f>
        <v>0</v>
      </c>
      <c r="AA65" s="86">
        <f>'T24'!F$19</f>
        <v>0</v>
      </c>
      <c r="AB65" s="86">
        <f>'T24'!G$19</f>
        <v>0</v>
      </c>
      <c r="AC65" s="87">
        <f>'T24'!C$1</f>
        <v>0</v>
      </c>
      <c r="AD65" s="85" t="str">
        <f>'T24'!H$4</f>
        <v>Wave 2</v>
      </c>
      <c r="AE65" s="86">
        <f>'T24'!F$23</f>
        <v>0</v>
      </c>
      <c r="AF65" s="86">
        <f>'T24'!F$24</f>
        <v>0</v>
      </c>
      <c r="AH65" s="86">
        <f>'T24'!G$23</f>
        <v>0</v>
      </c>
      <c r="AI65" s="86">
        <f>'T24'!G$24</f>
        <v>0</v>
      </c>
    </row>
    <row r="66" spans="1:35" s="83" customFormat="1" x14ac:dyDescent="0.2">
      <c r="A66" s="84">
        <f>'T25'!C$1</f>
        <v>0</v>
      </c>
      <c r="B66" s="85" t="str">
        <f>'T25'!H$4</f>
        <v>Wave 2</v>
      </c>
      <c r="C66" s="86">
        <f>'T25'!F$7</f>
        <v>0</v>
      </c>
      <c r="D66" s="86">
        <f>'T25'!G$7</f>
        <v>0</v>
      </c>
      <c r="E66" s="86">
        <f>'T25'!F$8</f>
        <v>0</v>
      </c>
      <c r="F66" s="86">
        <f>'T25'!G$8</f>
        <v>0</v>
      </c>
      <c r="G66" s="86">
        <f>'T25'!F$9</f>
        <v>0</v>
      </c>
      <c r="H66" s="86">
        <f>'T25'!G$9</f>
        <v>0</v>
      </c>
      <c r="I66" s="86">
        <f>'T25'!F$10</f>
        <v>0</v>
      </c>
      <c r="J66" s="86">
        <f>'T25'!G$10</f>
        <v>0</v>
      </c>
      <c r="K66" s="86">
        <f>'T25'!F$11</f>
        <v>0</v>
      </c>
      <c r="L66" s="86">
        <f>'T25'!G$11</f>
        <v>0</v>
      </c>
      <c r="M66" s="86">
        <f>'T25'!F$12</f>
        <v>0</v>
      </c>
      <c r="N66" s="86">
        <f>'T25'!G$12</f>
        <v>0</v>
      </c>
      <c r="O66" s="86">
        <f>'T25'!F$13</f>
        <v>0</v>
      </c>
      <c r="P66" s="86">
        <f>'T25'!G$13</f>
        <v>0</v>
      </c>
      <c r="Q66" s="86">
        <f>'T25'!F$14</f>
        <v>0</v>
      </c>
      <c r="R66" s="86">
        <f>'T25'!G$14</f>
        <v>0</v>
      </c>
      <c r="S66" s="86">
        <f>'T25'!F$15</f>
        <v>0</v>
      </c>
      <c r="T66" s="86">
        <f>'T25'!G$15</f>
        <v>0</v>
      </c>
      <c r="U66" s="86">
        <f>'T25'!F$16</f>
        <v>0</v>
      </c>
      <c r="V66" s="86">
        <f>'T25'!G$16</f>
        <v>0</v>
      </c>
      <c r="W66" s="86">
        <f>'T25'!F$17</f>
        <v>0</v>
      </c>
      <c r="X66" s="86">
        <f>'T25'!G$17</f>
        <v>0</v>
      </c>
      <c r="Y66" s="86">
        <f>'T25'!F$18</f>
        <v>0</v>
      </c>
      <c r="Z66" s="86">
        <f>'T25'!G$18</f>
        <v>0</v>
      </c>
      <c r="AA66" s="86">
        <f>'T25'!F$19</f>
        <v>0</v>
      </c>
      <c r="AB66" s="86">
        <f>'T25'!G$19</f>
        <v>0</v>
      </c>
      <c r="AC66" s="87">
        <f>'T25'!C$1</f>
        <v>0</v>
      </c>
      <c r="AD66" s="85" t="str">
        <f>'T25'!H$4</f>
        <v>Wave 2</v>
      </c>
      <c r="AE66" s="86">
        <f>'T25'!F$23</f>
        <v>0</v>
      </c>
      <c r="AF66" s="86">
        <f>'T25'!F$24</f>
        <v>0</v>
      </c>
      <c r="AH66" s="86">
        <f>'T25'!G$23</f>
        <v>0</v>
      </c>
      <c r="AI66" s="86">
        <f>'T25'!G$24</f>
        <v>0</v>
      </c>
    </row>
    <row r="67" spans="1:35" s="83" customFormat="1" x14ac:dyDescent="0.2">
      <c r="A67" s="84" t="str">
        <f>'T26'!C$1</f>
        <v xml:space="preserve"> </v>
      </c>
      <c r="B67" s="85" t="str">
        <f>'T26'!H$4</f>
        <v>Wave 2</v>
      </c>
      <c r="C67" s="86">
        <f>'T26'!F$7</f>
        <v>0</v>
      </c>
      <c r="D67" s="86">
        <f>'T26'!G$7</f>
        <v>0</v>
      </c>
      <c r="E67" s="86">
        <f>'T26'!F$8</f>
        <v>0</v>
      </c>
      <c r="F67" s="86">
        <f>'T26'!G$8</f>
        <v>0</v>
      </c>
      <c r="G67" s="86">
        <f>'T26'!F$9</f>
        <v>0</v>
      </c>
      <c r="H67" s="86">
        <f>'T26'!G$9</f>
        <v>0</v>
      </c>
      <c r="I67" s="86">
        <f>'T26'!F$10</f>
        <v>0</v>
      </c>
      <c r="J67" s="86">
        <f>'T26'!G$10</f>
        <v>0</v>
      </c>
      <c r="K67" s="86">
        <f>'T26'!F$11</f>
        <v>0</v>
      </c>
      <c r="L67" s="86">
        <f>'T26'!G$11</f>
        <v>0</v>
      </c>
      <c r="M67" s="86">
        <f>'T26'!F$12</f>
        <v>0</v>
      </c>
      <c r="N67" s="86">
        <f>'T26'!G$12</f>
        <v>0</v>
      </c>
      <c r="O67" s="86">
        <f>'T26'!F$13</f>
        <v>0</v>
      </c>
      <c r="P67" s="86">
        <f>'T26'!G$13</f>
        <v>0</v>
      </c>
      <c r="Q67" s="86">
        <f>'T26'!F$14</f>
        <v>0</v>
      </c>
      <c r="R67" s="86">
        <f>'T26'!G$14</f>
        <v>0</v>
      </c>
      <c r="S67" s="86">
        <f>'T26'!F$15</f>
        <v>0</v>
      </c>
      <c r="T67" s="86">
        <f>'T26'!G$15</f>
        <v>0</v>
      </c>
      <c r="U67" s="86">
        <f>'T26'!F$16</f>
        <v>0</v>
      </c>
      <c r="V67" s="86">
        <f>'T26'!G$16</f>
        <v>0</v>
      </c>
      <c r="W67" s="86">
        <f>'T26'!F$17</f>
        <v>0</v>
      </c>
      <c r="X67" s="86">
        <f>'T26'!G$17</f>
        <v>0</v>
      </c>
      <c r="Y67" s="86">
        <f>'T26'!F$18</f>
        <v>0</v>
      </c>
      <c r="Z67" s="86">
        <f>'T26'!G$18</f>
        <v>0</v>
      </c>
      <c r="AA67" s="86">
        <f>'T26'!F$19</f>
        <v>0</v>
      </c>
      <c r="AB67" s="86">
        <f>'T26'!G$19</f>
        <v>0</v>
      </c>
      <c r="AC67" s="87" t="str">
        <f>'T26'!C$1</f>
        <v xml:space="preserve"> </v>
      </c>
      <c r="AD67" s="85" t="str">
        <f>'T26'!H$4</f>
        <v>Wave 2</v>
      </c>
      <c r="AE67" s="86">
        <f>'T26'!F$23</f>
        <v>0</v>
      </c>
      <c r="AF67" s="86">
        <f>'T26'!F$24</f>
        <v>0</v>
      </c>
      <c r="AH67" s="86">
        <f>'T26'!G$23</f>
        <v>0</v>
      </c>
      <c r="AI67" s="86">
        <f>'T26'!G$24</f>
        <v>0</v>
      </c>
    </row>
    <row r="68" spans="1:35" s="83" customFormat="1" x14ac:dyDescent="0.2">
      <c r="A68" s="84" t="str">
        <f>'T27'!C$1</f>
        <v xml:space="preserve"> </v>
      </c>
      <c r="B68" s="85" t="str">
        <f>'T27'!H$4</f>
        <v>Wave 2</v>
      </c>
      <c r="C68" s="86">
        <f>'T27'!F$7</f>
        <v>0</v>
      </c>
      <c r="D68" s="86">
        <f>'T27'!G$7</f>
        <v>0</v>
      </c>
      <c r="E68" s="86">
        <f>'T27'!F$8</f>
        <v>0</v>
      </c>
      <c r="F68" s="86">
        <f>'T27'!G$8</f>
        <v>0</v>
      </c>
      <c r="G68" s="86">
        <f>'T27'!F$9</f>
        <v>0</v>
      </c>
      <c r="H68" s="86">
        <f>'T27'!G$9</f>
        <v>0</v>
      </c>
      <c r="I68" s="86">
        <f>'T27'!F$10</f>
        <v>0</v>
      </c>
      <c r="J68" s="86">
        <f>'T27'!G$10</f>
        <v>0</v>
      </c>
      <c r="K68" s="86">
        <f>'T27'!F$11</f>
        <v>0</v>
      </c>
      <c r="L68" s="86">
        <f>'T27'!G$11</f>
        <v>0</v>
      </c>
      <c r="M68" s="86">
        <f>'T27'!F$12</f>
        <v>0</v>
      </c>
      <c r="N68" s="86">
        <f>'T27'!G$12</f>
        <v>0</v>
      </c>
      <c r="O68" s="86">
        <f>'T27'!F$13</f>
        <v>0</v>
      </c>
      <c r="P68" s="86">
        <f>'T27'!G$13</f>
        <v>0</v>
      </c>
      <c r="Q68" s="86">
        <f>'T27'!F$14</f>
        <v>0</v>
      </c>
      <c r="R68" s="86">
        <f>'T27'!G$14</f>
        <v>0</v>
      </c>
      <c r="S68" s="86">
        <f>'T27'!F$15</f>
        <v>0</v>
      </c>
      <c r="T68" s="86">
        <f>'T27'!G$15</f>
        <v>0</v>
      </c>
      <c r="U68" s="86">
        <f>'T27'!F$16</f>
        <v>0</v>
      </c>
      <c r="V68" s="86">
        <f>'T27'!G$16</f>
        <v>0</v>
      </c>
      <c r="W68" s="86">
        <f>'T27'!F$17</f>
        <v>0</v>
      </c>
      <c r="X68" s="86">
        <f>'T27'!G$17</f>
        <v>0</v>
      </c>
      <c r="Y68" s="86">
        <f>'T27'!F$18</f>
        <v>0</v>
      </c>
      <c r="Z68" s="86">
        <f>'T27'!G$18</f>
        <v>0</v>
      </c>
      <c r="AA68" s="86">
        <f>'T27'!F$19</f>
        <v>0</v>
      </c>
      <c r="AB68" s="86">
        <f>'T27'!G$19</f>
        <v>0</v>
      </c>
      <c r="AC68" s="87" t="str">
        <f>'T27'!C$1</f>
        <v xml:space="preserve"> </v>
      </c>
      <c r="AD68" s="85" t="str">
        <f>'T27'!H$4</f>
        <v>Wave 2</v>
      </c>
      <c r="AE68" s="86">
        <f>'T27'!F$23</f>
        <v>0</v>
      </c>
      <c r="AF68" s="86">
        <f>'T27'!F$24</f>
        <v>0</v>
      </c>
      <c r="AH68" s="86">
        <f>'T27'!G$23</f>
        <v>0</v>
      </c>
      <c r="AI68" s="86">
        <f>'T27'!G$24</f>
        <v>0</v>
      </c>
    </row>
    <row r="69" spans="1:35" s="83" customFormat="1" x14ac:dyDescent="0.2">
      <c r="A69" s="84" t="str">
        <f>'T28'!C$1</f>
        <v xml:space="preserve"> </v>
      </c>
      <c r="B69" s="85" t="str">
        <f>'T28'!H$4</f>
        <v>Wave 2</v>
      </c>
      <c r="C69" s="86">
        <f>'T28'!F$7</f>
        <v>0</v>
      </c>
      <c r="D69" s="86">
        <f>'T28'!G$7</f>
        <v>0</v>
      </c>
      <c r="E69" s="86">
        <f>'T28'!F$8</f>
        <v>0</v>
      </c>
      <c r="F69" s="86">
        <f>'T28'!G$8</f>
        <v>0</v>
      </c>
      <c r="G69" s="86">
        <f>'T28'!F$9</f>
        <v>0</v>
      </c>
      <c r="H69" s="86">
        <f>'T28'!G$9</f>
        <v>0</v>
      </c>
      <c r="I69" s="86">
        <f>'T28'!F$10</f>
        <v>0</v>
      </c>
      <c r="J69" s="86">
        <f>'T28'!G$10</f>
        <v>0</v>
      </c>
      <c r="K69" s="86">
        <f>'T28'!F$11</f>
        <v>0</v>
      </c>
      <c r="L69" s="86">
        <f>'T28'!G$11</f>
        <v>0</v>
      </c>
      <c r="M69" s="86">
        <f>'T28'!F$12</f>
        <v>0</v>
      </c>
      <c r="N69" s="86">
        <f>'T28'!G$12</f>
        <v>0</v>
      </c>
      <c r="O69" s="86">
        <f>'T28'!F$13</f>
        <v>0</v>
      </c>
      <c r="P69" s="86">
        <f>'T28'!G$13</f>
        <v>0</v>
      </c>
      <c r="Q69" s="86">
        <f>'T28'!F$14</f>
        <v>0</v>
      </c>
      <c r="R69" s="86">
        <f>'T28'!G$14</f>
        <v>0</v>
      </c>
      <c r="S69" s="86">
        <f>'T28'!F$15</f>
        <v>0</v>
      </c>
      <c r="T69" s="86">
        <f>'T28'!G$15</f>
        <v>0</v>
      </c>
      <c r="U69" s="86">
        <f>'T28'!F$16</f>
        <v>0</v>
      </c>
      <c r="V69" s="86">
        <f>'T28'!G$16</f>
        <v>0</v>
      </c>
      <c r="W69" s="86">
        <f>'T28'!F$17</f>
        <v>0</v>
      </c>
      <c r="X69" s="86">
        <f>'T28'!G$17</f>
        <v>0</v>
      </c>
      <c r="Y69" s="86">
        <f>'T28'!F$18</f>
        <v>0</v>
      </c>
      <c r="Z69" s="86">
        <f>'T28'!G$18</f>
        <v>0</v>
      </c>
      <c r="AA69" s="86">
        <f>'T28'!F$19</f>
        <v>0</v>
      </c>
      <c r="AB69" s="86">
        <f>'T28'!G$19</f>
        <v>0</v>
      </c>
      <c r="AC69" s="87" t="str">
        <f>'T28'!C$1</f>
        <v xml:space="preserve"> </v>
      </c>
      <c r="AD69" s="85" t="str">
        <f>'T28'!H$4</f>
        <v>Wave 2</v>
      </c>
      <c r="AE69" s="86">
        <f>'T28'!F$23</f>
        <v>0</v>
      </c>
      <c r="AF69" s="86">
        <f>'T28'!F$24</f>
        <v>0</v>
      </c>
      <c r="AH69" s="86">
        <f>'T28'!G$23</f>
        <v>0</v>
      </c>
      <c r="AI69" s="86">
        <f>'T28'!G$24</f>
        <v>0</v>
      </c>
    </row>
    <row r="70" spans="1:35" s="83" customFormat="1" x14ac:dyDescent="0.2">
      <c r="A70" s="84">
        <f>'T29'!C$1</f>
        <v>0</v>
      </c>
      <c r="B70" s="85" t="str">
        <f>'T29'!H$4</f>
        <v>Wave 2</v>
      </c>
      <c r="C70" s="86">
        <f>'T29'!F$7</f>
        <v>0</v>
      </c>
      <c r="D70" s="86">
        <f>'T29'!G$7</f>
        <v>0</v>
      </c>
      <c r="E70" s="86">
        <f>'T29'!F$8</f>
        <v>0</v>
      </c>
      <c r="F70" s="86">
        <f>'T29'!G$8</f>
        <v>0</v>
      </c>
      <c r="G70" s="86">
        <f>'T29'!F$9</f>
        <v>0</v>
      </c>
      <c r="H70" s="86">
        <f>'T29'!G$9</f>
        <v>0</v>
      </c>
      <c r="I70" s="86">
        <f>'T29'!F$10</f>
        <v>0</v>
      </c>
      <c r="J70" s="86">
        <f>'T29'!G$10</f>
        <v>0</v>
      </c>
      <c r="K70" s="86">
        <f>'T29'!F$11</f>
        <v>0</v>
      </c>
      <c r="L70" s="86">
        <f>'T29'!G$11</f>
        <v>0</v>
      </c>
      <c r="M70" s="86">
        <f>'T29'!F$12</f>
        <v>0</v>
      </c>
      <c r="N70" s="86">
        <f>'T29'!G$12</f>
        <v>0</v>
      </c>
      <c r="O70" s="86">
        <f>'T29'!F$13</f>
        <v>0</v>
      </c>
      <c r="P70" s="86">
        <f>'T29'!G$13</f>
        <v>0</v>
      </c>
      <c r="Q70" s="86">
        <f>'T29'!F$14</f>
        <v>0</v>
      </c>
      <c r="R70" s="86">
        <f>'T29'!G$14</f>
        <v>0</v>
      </c>
      <c r="S70" s="86">
        <f>'T29'!F$15</f>
        <v>0</v>
      </c>
      <c r="T70" s="86">
        <f>'T29'!G$15</f>
        <v>0</v>
      </c>
      <c r="U70" s="86">
        <f>'T29'!F$16</f>
        <v>0</v>
      </c>
      <c r="V70" s="86">
        <f>'T29'!G$16</f>
        <v>0</v>
      </c>
      <c r="W70" s="86">
        <f>'T29'!F$17</f>
        <v>0</v>
      </c>
      <c r="X70" s="86">
        <f>'T29'!G$17</f>
        <v>0</v>
      </c>
      <c r="Y70" s="86">
        <f>'T29'!F$18</f>
        <v>0</v>
      </c>
      <c r="Z70" s="86">
        <f>'T29'!G$18</f>
        <v>0</v>
      </c>
      <c r="AA70" s="86">
        <f>'T29'!F$19</f>
        <v>0</v>
      </c>
      <c r="AB70" s="86">
        <f>'T29'!G$19</f>
        <v>0</v>
      </c>
      <c r="AC70" s="87">
        <f>'T29'!C$1</f>
        <v>0</v>
      </c>
      <c r="AD70" s="85" t="str">
        <f>'T29'!H$4</f>
        <v>Wave 2</v>
      </c>
      <c r="AE70" s="86">
        <f>'T29'!F$23</f>
        <v>0</v>
      </c>
      <c r="AF70" s="86">
        <f>'T29'!F$24</f>
        <v>0</v>
      </c>
      <c r="AH70" s="86">
        <f>'T29'!G$23</f>
        <v>0</v>
      </c>
      <c r="AI70" s="86">
        <f>'T29'!G$24</f>
        <v>0</v>
      </c>
    </row>
    <row r="71" spans="1:35" s="83" customFormat="1" x14ac:dyDescent="0.2">
      <c r="A71" s="84">
        <f>'T30'!C$1</f>
        <v>0</v>
      </c>
      <c r="B71" s="85" t="str">
        <f>'T30'!H$4</f>
        <v>Wave 2</v>
      </c>
      <c r="C71" s="86">
        <f>'T30'!F$7</f>
        <v>0</v>
      </c>
      <c r="D71" s="86">
        <f>'T30'!G$7</f>
        <v>0</v>
      </c>
      <c r="E71" s="86">
        <f>'T30'!F$8</f>
        <v>0</v>
      </c>
      <c r="F71" s="86">
        <f>'T30'!G$8</f>
        <v>0</v>
      </c>
      <c r="G71" s="86">
        <f>'T30'!F$9</f>
        <v>0</v>
      </c>
      <c r="H71" s="86">
        <f>'T30'!G$9</f>
        <v>0</v>
      </c>
      <c r="I71" s="86">
        <f>'T30'!F$10</f>
        <v>0</v>
      </c>
      <c r="J71" s="86">
        <f>'T30'!G$10</f>
        <v>0</v>
      </c>
      <c r="K71" s="86">
        <f>'T30'!F$11</f>
        <v>0</v>
      </c>
      <c r="L71" s="86">
        <f>'T30'!G$11</f>
        <v>0</v>
      </c>
      <c r="M71" s="86">
        <f>'T30'!F$12</f>
        <v>0</v>
      </c>
      <c r="N71" s="86">
        <f>'T30'!G$12</f>
        <v>0</v>
      </c>
      <c r="O71" s="86">
        <f>'T30'!F$13</f>
        <v>0</v>
      </c>
      <c r="P71" s="86">
        <f>'T30'!G$13</f>
        <v>0</v>
      </c>
      <c r="Q71" s="86">
        <f>'T30'!F$14</f>
        <v>0</v>
      </c>
      <c r="R71" s="86">
        <f>'T30'!G$14</f>
        <v>0</v>
      </c>
      <c r="S71" s="86">
        <f>'T30'!F$15</f>
        <v>0</v>
      </c>
      <c r="T71" s="86">
        <f>'T30'!G$15</f>
        <v>0</v>
      </c>
      <c r="U71" s="86">
        <f>'T30'!F$16</f>
        <v>0</v>
      </c>
      <c r="V71" s="86">
        <f>'T30'!G$16</f>
        <v>0</v>
      </c>
      <c r="W71" s="86">
        <f>'T30'!F$17</f>
        <v>0</v>
      </c>
      <c r="X71" s="86">
        <f>'T30'!G$17</f>
        <v>0</v>
      </c>
      <c r="Y71" s="86">
        <f>'T30'!F$18</f>
        <v>0</v>
      </c>
      <c r="Z71" s="86">
        <f>'T30'!G$18</f>
        <v>0</v>
      </c>
      <c r="AA71" s="86">
        <f>'T30'!F$19</f>
        <v>0</v>
      </c>
      <c r="AB71" s="86">
        <f>'T30'!G$19</f>
        <v>0</v>
      </c>
      <c r="AC71" s="87">
        <f>'T30'!C$1</f>
        <v>0</v>
      </c>
      <c r="AD71" s="85" t="str">
        <f>'T30'!H$4</f>
        <v>Wave 2</v>
      </c>
      <c r="AE71" s="86">
        <f>'T30'!F$23</f>
        <v>0</v>
      </c>
      <c r="AF71" s="86">
        <f>'T30'!F$24</f>
        <v>0</v>
      </c>
      <c r="AH71" s="86">
        <f>'T30'!G$23</f>
        <v>0</v>
      </c>
      <c r="AI71" s="86">
        <f>'T30'!G$24</f>
        <v>0</v>
      </c>
    </row>
    <row r="72" spans="1:35" s="83" customFormat="1" x14ac:dyDescent="0.2">
      <c r="A72" s="84">
        <f>'T31'!C$1</f>
        <v>0</v>
      </c>
      <c r="B72" s="85" t="str">
        <f>'T31'!H$4</f>
        <v>Wave 2</v>
      </c>
      <c r="C72" s="86">
        <f>'T31'!F$7</f>
        <v>0</v>
      </c>
      <c r="D72" s="86">
        <f>'T31'!G$7</f>
        <v>0</v>
      </c>
      <c r="E72" s="86">
        <f>'T31'!F$8</f>
        <v>0</v>
      </c>
      <c r="F72" s="86">
        <f>'T31'!G$8</f>
        <v>0</v>
      </c>
      <c r="G72" s="86">
        <f>'T31'!F$9</f>
        <v>0</v>
      </c>
      <c r="H72" s="86">
        <f>'T31'!G$9</f>
        <v>0</v>
      </c>
      <c r="I72" s="86">
        <f>'T31'!F$10</f>
        <v>0</v>
      </c>
      <c r="J72" s="86">
        <f>'T31'!G$10</f>
        <v>0</v>
      </c>
      <c r="K72" s="86">
        <f>'T31'!F$11</f>
        <v>0</v>
      </c>
      <c r="L72" s="86">
        <f>'T31'!G$11</f>
        <v>0</v>
      </c>
      <c r="M72" s="86">
        <f>'T31'!F$12</f>
        <v>0</v>
      </c>
      <c r="N72" s="86">
        <f>'T31'!G$12</f>
        <v>0</v>
      </c>
      <c r="O72" s="86">
        <f>'T31'!F$13</f>
        <v>0</v>
      </c>
      <c r="P72" s="86">
        <f>'T31'!G$13</f>
        <v>0</v>
      </c>
      <c r="Q72" s="86">
        <f>'T31'!F$14</f>
        <v>0</v>
      </c>
      <c r="R72" s="86">
        <f>'T31'!G$14</f>
        <v>0</v>
      </c>
      <c r="S72" s="86">
        <f>'T31'!F$15</f>
        <v>0</v>
      </c>
      <c r="T72" s="86">
        <f>'T31'!G$15</f>
        <v>0</v>
      </c>
      <c r="U72" s="86">
        <f>'T31'!F$16</f>
        <v>0</v>
      </c>
      <c r="V72" s="86">
        <f>'T31'!G$16</f>
        <v>0</v>
      </c>
      <c r="W72" s="86">
        <f>'T31'!F$17</f>
        <v>0</v>
      </c>
      <c r="X72" s="86">
        <f>'T31'!G$17</f>
        <v>0</v>
      </c>
      <c r="Y72" s="86">
        <f>'T31'!F$18</f>
        <v>0</v>
      </c>
      <c r="Z72" s="86">
        <f>'T31'!G$18</f>
        <v>0</v>
      </c>
      <c r="AA72" s="86">
        <f>'T31'!F$19</f>
        <v>0</v>
      </c>
      <c r="AB72" s="86">
        <f>'T31'!G$19</f>
        <v>0</v>
      </c>
      <c r="AC72" s="87">
        <f>'T31'!C$1</f>
        <v>0</v>
      </c>
      <c r="AD72" s="85" t="str">
        <f>'T31'!H$4</f>
        <v>Wave 2</v>
      </c>
      <c r="AE72" s="86">
        <f>'T31'!F$23</f>
        <v>0</v>
      </c>
      <c r="AF72" s="86">
        <f>'T31'!F$24</f>
        <v>0</v>
      </c>
      <c r="AH72" s="86">
        <f>'T31'!G$23</f>
        <v>0</v>
      </c>
      <c r="AI72" s="86">
        <f>'T31'!G$24</f>
        <v>0</v>
      </c>
    </row>
    <row r="73" spans="1:35" s="83" customFormat="1" x14ac:dyDescent="0.2">
      <c r="A73" s="84">
        <f>'T32'!C$1</f>
        <v>0</v>
      </c>
      <c r="B73" s="85" t="str">
        <f>'T32'!H$4</f>
        <v>Wave 2</v>
      </c>
      <c r="C73" s="86">
        <f>'T32'!F$7</f>
        <v>0</v>
      </c>
      <c r="D73" s="86">
        <f>'T32'!G$7</f>
        <v>0</v>
      </c>
      <c r="E73" s="86">
        <f>'T32'!F$8</f>
        <v>0</v>
      </c>
      <c r="F73" s="86">
        <f>'T32'!G$8</f>
        <v>0</v>
      </c>
      <c r="G73" s="86">
        <f>'T32'!F$9</f>
        <v>0</v>
      </c>
      <c r="H73" s="86">
        <f>'T32'!G$9</f>
        <v>0</v>
      </c>
      <c r="I73" s="86">
        <f>'T32'!F$10</f>
        <v>0</v>
      </c>
      <c r="J73" s="86">
        <f>'T32'!G$10</f>
        <v>0</v>
      </c>
      <c r="K73" s="86">
        <f>'T32'!F$11</f>
        <v>0</v>
      </c>
      <c r="L73" s="86">
        <f>'T32'!G$11</f>
        <v>0</v>
      </c>
      <c r="M73" s="86">
        <f>'T32'!F$12</f>
        <v>0</v>
      </c>
      <c r="N73" s="86">
        <f>'T32'!G$12</f>
        <v>0</v>
      </c>
      <c r="O73" s="86">
        <f>'T32'!F$13</f>
        <v>0</v>
      </c>
      <c r="P73" s="86">
        <f>'T32'!G$13</f>
        <v>0</v>
      </c>
      <c r="Q73" s="86">
        <f>'T32'!F$14</f>
        <v>0</v>
      </c>
      <c r="R73" s="86">
        <f>'T32'!G$14</f>
        <v>0</v>
      </c>
      <c r="S73" s="86">
        <f>'T32'!F$15</f>
        <v>0</v>
      </c>
      <c r="T73" s="86">
        <f>'T32'!G$15</f>
        <v>0</v>
      </c>
      <c r="U73" s="86">
        <f>'T32'!F$16</f>
        <v>0</v>
      </c>
      <c r="V73" s="86">
        <f>'T32'!G$16</f>
        <v>0</v>
      </c>
      <c r="W73" s="86">
        <f>'T32'!F$17</f>
        <v>0</v>
      </c>
      <c r="X73" s="86">
        <f>'T32'!G$17</f>
        <v>0</v>
      </c>
      <c r="Y73" s="86">
        <f>'T32'!F$18</f>
        <v>0</v>
      </c>
      <c r="Z73" s="86">
        <f>'T32'!G$18</f>
        <v>0</v>
      </c>
      <c r="AA73" s="86">
        <f>'T32'!F$19</f>
        <v>0</v>
      </c>
      <c r="AB73" s="86">
        <f>'T32'!G$19</f>
        <v>0</v>
      </c>
      <c r="AC73" s="87">
        <f>'T32'!C$1</f>
        <v>0</v>
      </c>
      <c r="AD73" s="85" t="str">
        <f>'T32'!H$4</f>
        <v>Wave 2</v>
      </c>
      <c r="AE73" s="86">
        <f>'T32'!F$23</f>
        <v>0</v>
      </c>
      <c r="AF73" s="86">
        <f>'T32'!F$24</f>
        <v>0</v>
      </c>
      <c r="AH73" s="86">
        <f>'T32'!G$23</f>
        <v>0</v>
      </c>
      <c r="AI73" s="86">
        <f>'T32'!G$24</f>
        <v>0</v>
      </c>
    </row>
    <row r="74" spans="1:35" s="83" customFormat="1" x14ac:dyDescent="0.2">
      <c r="A74" s="84">
        <f>'T33'!C$1</f>
        <v>0</v>
      </c>
      <c r="B74" s="85" t="str">
        <f>'T33'!H$4</f>
        <v>Wave 2</v>
      </c>
      <c r="C74" s="86">
        <f>'T33'!F$7</f>
        <v>0</v>
      </c>
      <c r="D74" s="86">
        <f>'T33'!G$7</f>
        <v>0</v>
      </c>
      <c r="E74" s="86">
        <f>'T33'!F$8</f>
        <v>0</v>
      </c>
      <c r="F74" s="86">
        <f>'T33'!G$8</f>
        <v>0</v>
      </c>
      <c r="G74" s="86">
        <f>'T33'!F$9</f>
        <v>0</v>
      </c>
      <c r="H74" s="86">
        <f>'T33'!G$9</f>
        <v>0</v>
      </c>
      <c r="I74" s="86">
        <f>'T33'!F$10</f>
        <v>0</v>
      </c>
      <c r="J74" s="86">
        <f>'T33'!G$10</f>
        <v>0</v>
      </c>
      <c r="K74" s="86">
        <f>'T33'!F$11</f>
        <v>0</v>
      </c>
      <c r="L74" s="86">
        <f>'T33'!G$11</f>
        <v>0</v>
      </c>
      <c r="M74" s="86">
        <f>'T33'!F$12</f>
        <v>0</v>
      </c>
      <c r="N74" s="86">
        <f>'T33'!G$12</f>
        <v>0</v>
      </c>
      <c r="O74" s="86">
        <f>'T33'!F$13</f>
        <v>0</v>
      </c>
      <c r="P74" s="86">
        <f>'T33'!G$13</f>
        <v>0</v>
      </c>
      <c r="Q74" s="86">
        <f>'T33'!F$14</f>
        <v>0</v>
      </c>
      <c r="R74" s="86">
        <f>'T33'!G$14</f>
        <v>0</v>
      </c>
      <c r="S74" s="86">
        <f>'T33'!F$15</f>
        <v>0</v>
      </c>
      <c r="T74" s="86">
        <f>'T33'!G$15</f>
        <v>0</v>
      </c>
      <c r="U74" s="86">
        <f>'T33'!F$16</f>
        <v>0</v>
      </c>
      <c r="V74" s="86">
        <f>'T33'!G$16</f>
        <v>0</v>
      </c>
      <c r="W74" s="86">
        <f>'T33'!F$17</f>
        <v>0</v>
      </c>
      <c r="X74" s="86">
        <f>'T33'!G$17</f>
        <v>0</v>
      </c>
      <c r="Y74" s="86">
        <f>'T33'!F$18</f>
        <v>0</v>
      </c>
      <c r="Z74" s="86">
        <f>'T33'!G$18</f>
        <v>0</v>
      </c>
      <c r="AA74" s="86">
        <f>'T33'!F$19</f>
        <v>0</v>
      </c>
      <c r="AB74" s="86">
        <f>'T33'!G$19</f>
        <v>0</v>
      </c>
      <c r="AC74" s="87">
        <f>'T33'!C$1</f>
        <v>0</v>
      </c>
      <c r="AD74" s="85" t="str">
        <f>'T33'!H$4</f>
        <v>Wave 2</v>
      </c>
      <c r="AE74" s="86">
        <f>'T33'!F$23</f>
        <v>0</v>
      </c>
      <c r="AF74" s="86">
        <f>'T33'!F$24</f>
        <v>0</v>
      </c>
      <c r="AH74" s="86">
        <f>'T33'!G$23</f>
        <v>0</v>
      </c>
      <c r="AI74" s="86">
        <f>'T33'!G$24</f>
        <v>0</v>
      </c>
    </row>
    <row r="75" spans="1:35" s="83" customFormat="1" x14ac:dyDescent="0.2">
      <c r="A75" s="84">
        <f>'T34'!C$1</f>
        <v>0</v>
      </c>
      <c r="B75" s="85" t="str">
        <f>'T34'!H$4</f>
        <v>Wave 2</v>
      </c>
      <c r="C75" s="86">
        <f>'T34'!F$7</f>
        <v>0</v>
      </c>
      <c r="D75" s="86">
        <f>'T34'!G$7</f>
        <v>0</v>
      </c>
      <c r="E75" s="86">
        <f>'T34'!F$8</f>
        <v>0</v>
      </c>
      <c r="F75" s="86">
        <f>'T34'!G$8</f>
        <v>0</v>
      </c>
      <c r="G75" s="86">
        <f>'T34'!F$9</f>
        <v>0</v>
      </c>
      <c r="H75" s="86">
        <f>'T34'!G$9</f>
        <v>0</v>
      </c>
      <c r="I75" s="86">
        <f>'T34'!F$10</f>
        <v>0</v>
      </c>
      <c r="J75" s="86">
        <f>'T34'!G$10</f>
        <v>0</v>
      </c>
      <c r="K75" s="86">
        <f>'T34'!F$11</f>
        <v>0</v>
      </c>
      <c r="L75" s="86">
        <f>'T34'!G$11</f>
        <v>0</v>
      </c>
      <c r="M75" s="86">
        <f>'T34'!F$12</f>
        <v>0</v>
      </c>
      <c r="N75" s="86">
        <f>'T34'!G$12</f>
        <v>0</v>
      </c>
      <c r="O75" s="86">
        <f>'T34'!F$13</f>
        <v>0</v>
      </c>
      <c r="P75" s="86">
        <f>'T34'!G$13</f>
        <v>0</v>
      </c>
      <c r="Q75" s="86">
        <f>'T34'!F$14</f>
        <v>0</v>
      </c>
      <c r="R75" s="86">
        <f>'T34'!G$14</f>
        <v>0</v>
      </c>
      <c r="S75" s="86">
        <f>'T34'!F$15</f>
        <v>0</v>
      </c>
      <c r="T75" s="86">
        <f>'T34'!G$15</f>
        <v>0</v>
      </c>
      <c r="U75" s="86">
        <f>'T34'!F$16</f>
        <v>0</v>
      </c>
      <c r="V75" s="86">
        <f>'T34'!G$16</f>
        <v>0</v>
      </c>
      <c r="W75" s="86">
        <f>'T34'!F$17</f>
        <v>0</v>
      </c>
      <c r="X75" s="86">
        <f>'T34'!G$17</f>
        <v>0</v>
      </c>
      <c r="Y75" s="86">
        <f>'T34'!F$18</f>
        <v>0</v>
      </c>
      <c r="Z75" s="86">
        <f>'T34'!G$18</f>
        <v>0</v>
      </c>
      <c r="AA75" s="86">
        <f>'T34'!F$19</f>
        <v>0</v>
      </c>
      <c r="AB75" s="86">
        <f>'T34'!G$19</f>
        <v>0</v>
      </c>
      <c r="AC75" s="87">
        <f>'T34'!C$1</f>
        <v>0</v>
      </c>
      <c r="AD75" s="85" t="str">
        <f>'T34'!H$4</f>
        <v>Wave 2</v>
      </c>
      <c r="AE75" s="86">
        <f>'T34'!F$23</f>
        <v>0</v>
      </c>
      <c r="AF75" s="86">
        <f>'T34'!F$24</f>
        <v>0</v>
      </c>
      <c r="AH75" s="86">
        <f>'T34'!G$23</f>
        <v>0</v>
      </c>
      <c r="AI75" s="86">
        <f>'T34'!G$24</f>
        <v>0</v>
      </c>
    </row>
    <row r="76" spans="1:35" s="83" customFormat="1" x14ac:dyDescent="0.2">
      <c r="A76" s="84">
        <f>'T35'!C$1</f>
        <v>0</v>
      </c>
      <c r="B76" s="85" t="str">
        <f>'T35'!H$4</f>
        <v>Wave 2</v>
      </c>
      <c r="C76" s="86">
        <f>'T35'!F$7</f>
        <v>0</v>
      </c>
      <c r="D76" s="86">
        <f>'T35'!G$7</f>
        <v>0</v>
      </c>
      <c r="E76" s="86">
        <f>'T35'!F$8</f>
        <v>0</v>
      </c>
      <c r="F76" s="86">
        <f>'T35'!G$8</f>
        <v>0</v>
      </c>
      <c r="G76" s="86">
        <f>'T35'!F$9</f>
        <v>0</v>
      </c>
      <c r="H76" s="86">
        <f>'T35'!G$9</f>
        <v>0</v>
      </c>
      <c r="I76" s="86">
        <f>'T35'!F$10</f>
        <v>0</v>
      </c>
      <c r="J76" s="86">
        <f>'T35'!G$10</f>
        <v>0</v>
      </c>
      <c r="K76" s="86">
        <f>'T35'!F$11</f>
        <v>0</v>
      </c>
      <c r="L76" s="86">
        <f>'T35'!G$11</f>
        <v>0</v>
      </c>
      <c r="M76" s="86">
        <f>'T35'!F$12</f>
        <v>0</v>
      </c>
      <c r="N76" s="86">
        <f>'T35'!G$12</f>
        <v>0</v>
      </c>
      <c r="O76" s="86">
        <f>'T35'!F$13</f>
        <v>0</v>
      </c>
      <c r="P76" s="86">
        <f>'T35'!G$13</f>
        <v>0</v>
      </c>
      <c r="Q76" s="86">
        <f>'T35'!F$14</f>
        <v>0</v>
      </c>
      <c r="R76" s="86">
        <f>'T35'!G$14</f>
        <v>0</v>
      </c>
      <c r="S76" s="86">
        <f>'T35'!F$15</f>
        <v>0</v>
      </c>
      <c r="T76" s="86">
        <f>'T35'!G$15</f>
        <v>0</v>
      </c>
      <c r="U76" s="86">
        <f>'T35'!F$16</f>
        <v>0</v>
      </c>
      <c r="V76" s="86">
        <f>'T35'!G$16</f>
        <v>0</v>
      </c>
      <c r="W76" s="86">
        <f>'T35'!F$17</f>
        <v>0</v>
      </c>
      <c r="X76" s="86">
        <f>'T35'!G$17</f>
        <v>0</v>
      </c>
      <c r="Y76" s="86">
        <f>'T35'!F$18</f>
        <v>0</v>
      </c>
      <c r="Z76" s="86">
        <f>'T35'!G$18</f>
        <v>0</v>
      </c>
      <c r="AA76" s="86">
        <f>'T35'!F$19</f>
        <v>0</v>
      </c>
      <c r="AB76" s="86">
        <f>'T35'!G$19</f>
        <v>0</v>
      </c>
      <c r="AC76" s="87">
        <f>'T35'!C$1</f>
        <v>0</v>
      </c>
      <c r="AD76" s="85" t="str">
        <f>'T35'!H$4</f>
        <v>Wave 2</v>
      </c>
      <c r="AE76" s="86">
        <f>'T35'!F$23</f>
        <v>0</v>
      </c>
      <c r="AF76" s="86">
        <f>'T35'!F$24</f>
        <v>0</v>
      </c>
      <c r="AH76" s="86">
        <f>'T35'!G$23</f>
        <v>0</v>
      </c>
      <c r="AI76" s="86">
        <f>'T35'!G$24</f>
        <v>0</v>
      </c>
    </row>
    <row r="77" spans="1:35" s="83" customFormat="1" x14ac:dyDescent="0.2">
      <c r="A77" s="84">
        <f>'T36'!C$1</f>
        <v>0</v>
      </c>
      <c r="B77" s="85" t="str">
        <f>'T36'!H$4</f>
        <v>Wave 2</v>
      </c>
      <c r="C77" s="86">
        <f>'T36'!F$7</f>
        <v>0</v>
      </c>
      <c r="D77" s="86">
        <f>'T36'!G$7</f>
        <v>0</v>
      </c>
      <c r="E77" s="86">
        <f>'T36'!F$8</f>
        <v>0</v>
      </c>
      <c r="F77" s="86">
        <f>'T36'!G$8</f>
        <v>0</v>
      </c>
      <c r="G77" s="86">
        <f>'T36'!F$9</f>
        <v>0</v>
      </c>
      <c r="H77" s="86">
        <f>'T36'!G$9</f>
        <v>0</v>
      </c>
      <c r="I77" s="86">
        <f>'T36'!F$10</f>
        <v>0</v>
      </c>
      <c r="J77" s="86">
        <f>'T36'!G$10</f>
        <v>0</v>
      </c>
      <c r="K77" s="86">
        <f>'T36'!F$11</f>
        <v>0</v>
      </c>
      <c r="L77" s="86">
        <f>'T36'!G$11</f>
        <v>0</v>
      </c>
      <c r="M77" s="86">
        <f>'T36'!F$12</f>
        <v>0</v>
      </c>
      <c r="N77" s="86">
        <f>'T36'!G$12</f>
        <v>0</v>
      </c>
      <c r="O77" s="86">
        <f>'T36'!F$13</f>
        <v>0</v>
      </c>
      <c r="P77" s="86">
        <f>'T36'!G$13</f>
        <v>0</v>
      </c>
      <c r="Q77" s="86">
        <f>'T36'!F$14</f>
        <v>0</v>
      </c>
      <c r="R77" s="86">
        <f>'T36'!G$14</f>
        <v>0</v>
      </c>
      <c r="S77" s="86">
        <f>'T36'!F$15</f>
        <v>0</v>
      </c>
      <c r="T77" s="86">
        <f>'T36'!G$15</f>
        <v>0</v>
      </c>
      <c r="U77" s="86">
        <f>'T36'!F$16</f>
        <v>0</v>
      </c>
      <c r="V77" s="86">
        <f>'T36'!G$16</f>
        <v>0</v>
      </c>
      <c r="W77" s="86">
        <f>'T36'!F$17</f>
        <v>0</v>
      </c>
      <c r="X77" s="86">
        <f>'T36'!G$17</f>
        <v>0</v>
      </c>
      <c r="Y77" s="86">
        <f>'T36'!F$18</f>
        <v>0</v>
      </c>
      <c r="Z77" s="86">
        <f>'T36'!G$18</f>
        <v>0</v>
      </c>
      <c r="AA77" s="86">
        <f>'T36'!F$19</f>
        <v>0</v>
      </c>
      <c r="AB77" s="86">
        <f>'T36'!G$19</f>
        <v>0</v>
      </c>
      <c r="AC77" s="87">
        <f>'T36'!C$1</f>
        <v>0</v>
      </c>
      <c r="AD77" s="85" t="str">
        <f>'T36'!H$4</f>
        <v>Wave 2</v>
      </c>
      <c r="AE77" s="86">
        <f>'T36'!F$23</f>
        <v>0</v>
      </c>
      <c r="AF77" s="86">
        <f>'T36'!F$24</f>
        <v>0</v>
      </c>
      <c r="AH77" s="86">
        <f>'T36'!G$23</f>
        <v>0</v>
      </c>
      <c r="AI77" s="86">
        <f>'T36'!G$24</f>
        <v>0</v>
      </c>
    </row>
    <row r="78" spans="1:35" s="83" customFormat="1" x14ac:dyDescent="0.2">
      <c r="A78" s="84">
        <f>'T37'!C$1</f>
        <v>0</v>
      </c>
      <c r="B78" s="85" t="str">
        <f>'T37'!H$4</f>
        <v>Wave 2</v>
      </c>
      <c r="C78" s="86">
        <f>'T37'!F$7</f>
        <v>0</v>
      </c>
      <c r="D78" s="86">
        <f>'T37'!G$7</f>
        <v>0</v>
      </c>
      <c r="E78" s="86">
        <f>'T37'!F$8</f>
        <v>0</v>
      </c>
      <c r="F78" s="86">
        <f>'T37'!G$8</f>
        <v>0</v>
      </c>
      <c r="G78" s="86">
        <f>'T37'!F$9</f>
        <v>0</v>
      </c>
      <c r="H78" s="86">
        <f>'T37'!G$9</f>
        <v>0</v>
      </c>
      <c r="I78" s="86">
        <f>'T37'!F$10</f>
        <v>0</v>
      </c>
      <c r="J78" s="86">
        <f>'T37'!G$10</f>
        <v>0</v>
      </c>
      <c r="K78" s="86">
        <f>'T37'!F$11</f>
        <v>0</v>
      </c>
      <c r="L78" s="86">
        <f>'T37'!G$11</f>
        <v>0</v>
      </c>
      <c r="M78" s="86">
        <f>'T37'!F$12</f>
        <v>0</v>
      </c>
      <c r="N78" s="86">
        <f>'T37'!G$12</f>
        <v>0</v>
      </c>
      <c r="O78" s="86">
        <f>'T37'!F$13</f>
        <v>0</v>
      </c>
      <c r="P78" s="86">
        <f>'T37'!G$13</f>
        <v>0</v>
      </c>
      <c r="Q78" s="86">
        <f>'T37'!F$14</f>
        <v>0</v>
      </c>
      <c r="R78" s="86">
        <f>'T37'!G$14</f>
        <v>0</v>
      </c>
      <c r="S78" s="86">
        <f>'T37'!F$15</f>
        <v>0</v>
      </c>
      <c r="T78" s="86">
        <f>'T37'!G$15</f>
        <v>0</v>
      </c>
      <c r="U78" s="86">
        <f>'T37'!F$16</f>
        <v>0</v>
      </c>
      <c r="V78" s="86">
        <f>'T37'!G$16</f>
        <v>0</v>
      </c>
      <c r="W78" s="86">
        <f>'T37'!F$17</f>
        <v>0</v>
      </c>
      <c r="X78" s="86">
        <f>'T37'!G$17</f>
        <v>0</v>
      </c>
      <c r="Y78" s="86">
        <f>'T37'!F$18</f>
        <v>0</v>
      </c>
      <c r="Z78" s="86">
        <f>'T37'!G$18</f>
        <v>0</v>
      </c>
      <c r="AA78" s="86">
        <f>'T37'!F$19</f>
        <v>0</v>
      </c>
      <c r="AB78" s="86">
        <f>'T37'!G$19</f>
        <v>0</v>
      </c>
      <c r="AC78" s="87">
        <f>'T37'!C$1</f>
        <v>0</v>
      </c>
      <c r="AD78" s="85" t="str">
        <f>'T37'!H$4</f>
        <v>Wave 2</v>
      </c>
      <c r="AE78" s="86">
        <f>'T37'!F$23</f>
        <v>0</v>
      </c>
      <c r="AF78" s="86">
        <f>'T37'!F$24</f>
        <v>0</v>
      </c>
      <c r="AH78" s="86">
        <f>'T37'!G$23</f>
        <v>0</v>
      </c>
      <c r="AI78" s="86">
        <f>'T37'!G$24</f>
        <v>0</v>
      </c>
    </row>
    <row r="79" spans="1:35" s="83" customFormat="1" x14ac:dyDescent="0.2">
      <c r="A79" s="84">
        <f>'T38'!C$1</f>
        <v>0</v>
      </c>
      <c r="B79" s="85" t="str">
        <f>'T38'!H$4</f>
        <v>Wave 2</v>
      </c>
      <c r="C79" s="86">
        <f>'T38'!F$7</f>
        <v>0</v>
      </c>
      <c r="D79" s="86">
        <f>'T38'!G$7</f>
        <v>0</v>
      </c>
      <c r="E79" s="86">
        <f>'T38'!F$8</f>
        <v>0</v>
      </c>
      <c r="F79" s="86">
        <f>'T38'!G$8</f>
        <v>0</v>
      </c>
      <c r="G79" s="86">
        <f>'T38'!F$9</f>
        <v>0</v>
      </c>
      <c r="H79" s="86">
        <f>'T38'!G$9</f>
        <v>0</v>
      </c>
      <c r="I79" s="86">
        <f>'T38'!F$10</f>
        <v>0</v>
      </c>
      <c r="J79" s="86">
        <f>'T38'!G$10</f>
        <v>0</v>
      </c>
      <c r="K79" s="86">
        <f>'T38'!F$11</f>
        <v>0</v>
      </c>
      <c r="L79" s="86">
        <f>'T38'!G$11</f>
        <v>0</v>
      </c>
      <c r="M79" s="86">
        <f>'T38'!F$12</f>
        <v>0</v>
      </c>
      <c r="N79" s="86">
        <f>'T38'!G$12</f>
        <v>0</v>
      </c>
      <c r="O79" s="86">
        <f>'T38'!F$13</f>
        <v>0</v>
      </c>
      <c r="P79" s="86">
        <f>'T38'!G$13</f>
        <v>0</v>
      </c>
      <c r="Q79" s="86">
        <f>'T38'!F$14</f>
        <v>0</v>
      </c>
      <c r="R79" s="86">
        <f>'T38'!G$14</f>
        <v>0</v>
      </c>
      <c r="S79" s="86">
        <f>'T38'!F$15</f>
        <v>0</v>
      </c>
      <c r="T79" s="86">
        <f>'T38'!G$15</f>
        <v>0</v>
      </c>
      <c r="U79" s="86">
        <f>'T38'!F$16</f>
        <v>0</v>
      </c>
      <c r="V79" s="86">
        <f>'T38'!G$16</f>
        <v>0</v>
      </c>
      <c r="W79" s="86">
        <f>'T38'!F$17</f>
        <v>0</v>
      </c>
      <c r="X79" s="86">
        <f>'T38'!G$17</f>
        <v>0</v>
      </c>
      <c r="Y79" s="86">
        <f>'T38'!F$18</f>
        <v>0</v>
      </c>
      <c r="Z79" s="86">
        <f>'T38'!G$18</f>
        <v>0</v>
      </c>
      <c r="AA79" s="86">
        <f>'T38'!F$19</f>
        <v>0</v>
      </c>
      <c r="AB79" s="86">
        <f>'T38'!G$19</f>
        <v>0</v>
      </c>
      <c r="AC79" s="87">
        <f>'T38'!C$1</f>
        <v>0</v>
      </c>
      <c r="AD79" s="85" t="str">
        <f>'T38'!H$4</f>
        <v>Wave 2</v>
      </c>
      <c r="AE79" s="86">
        <f>'T38'!F$23</f>
        <v>0</v>
      </c>
      <c r="AF79" s="86">
        <f>'T38'!F$24</f>
        <v>0</v>
      </c>
      <c r="AH79" s="86">
        <f>'T38'!G$23</f>
        <v>0</v>
      </c>
      <c r="AI79" s="86">
        <f>'T38'!G$24</f>
        <v>0</v>
      </c>
    </row>
    <row r="80" spans="1:35" s="83" customFormat="1" x14ac:dyDescent="0.2">
      <c r="A80" s="84">
        <f>'T39'!C$1</f>
        <v>0</v>
      </c>
      <c r="B80" s="85" t="str">
        <f>'T39'!H$4</f>
        <v>Wave 2</v>
      </c>
      <c r="C80" s="86">
        <f>'T39'!F$7</f>
        <v>0</v>
      </c>
      <c r="D80" s="86">
        <f>'T39'!G$7</f>
        <v>0</v>
      </c>
      <c r="E80" s="86">
        <f>'T39'!F$8</f>
        <v>0</v>
      </c>
      <c r="F80" s="86">
        <f>'T39'!G$8</f>
        <v>0</v>
      </c>
      <c r="G80" s="86">
        <f>'T39'!F$9</f>
        <v>0</v>
      </c>
      <c r="H80" s="86">
        <f>'T39'!G$9</f>
        <v>0</v>
      </c>
      <c r="I80" s="86">
        <f>'T39'!F$10</f>
        <v>0</v>
      </c>
      <c r="J80" s="86">
        <f>'T39'!G$10</f>
        <v>0</v>
      </c>
      <c r="K80" s="86">
        <f>'T39'!F$11</f>
        <v>0</v>
      </c>
      <c r="L80" s="86">
        <f>'T39'!G$11</f>
        <v>0</v>
      </c>
      <c r="M80" s="86">
        <f>'T39'!F$12</f>
        <v>0</v>
      </c>
      <c r="N80" s="86">
        <f>'T39'!G$12</f>
        <v>0</v>
      </c>
      <c r="O80" s="86">
        <f>'T39'!F$13</f>
        <v>0</v>
      </c>
      <c r="P80" s="86">
        <f>'T39'!G$13</f>
        <v>0</v>
      </c>
      <c r="Q80" s="86">
        <f>'T39'!F$14</f>
        <v>0</v>
      </c>
      <c r="R80" s="86">
        <f>'T39'!G$14</f>
        <v>0</v>
      </c>
      <c r="S80" s="86">
        <f>'T39'!F$15</f>
        <v>0</v>
      </c>
      <c r="T80" s="86">
        <f>'T39'!G$15</f>
        <v>0</v>
      </c>
      <c r="U80" s="86">
        <f>'T39'!F$16</f>
        <v>0</v>
      </c>
      <c r="V80" s="86">
        <f>'T39'!G$16</f>
        <v>0</v>
      </c>
      <c r="W80" s="86">
        <f>'T39'!F$17</f>
        <v>0</v>
      </c>
      <c r="X80" s="86">
        <f>'T39'!G$17</f>
        <v>0</v>
      </c>
      <c r="Y80" s="86">
        <f>'T39'!F$18</f>
        <v>0</v>
      </c>
      <c r="Z80" s="86">
        <f>'T39'!G$18</f>
        <v>0</v>
      </c>
      <c r="AA80" s="86">
        <f>'T39'!F$19</f>
        <v>0</v>
      </c>
      <c r="AB80" s="86">
        <f>'T39'!G$19</f>
        <v>0</v>
      </c>
      <c r="AC80" s="87">
        <f>'T39'!C$1</f>
        <v>0</v>
      </c>
      <c r="AD80" s="85" t="str">
        <f>'T39'!H$4</f>
        <v>Wave 2</v>
      </c>
      <c r="AE80" s="86">
        <f>'T39'!F$23</f>
        <v>0</v>
      </c>
      <c r="AF80" s="86">
        <f>'T39'!F$24</f>
        <v>0</v>
      </c>
      <c r="AH80" s="86">
        <f>'T39'!G$23</f>
        <v>0</v>
      </c>
      <c r="AI80" s="86">
        <f>'T39'!G$24</f>
        <v>0</v>
      </c>
    </row>
    <row r="81" spans="1:35" s="83" customFormat="1" x14ac:dyDescent="0.2">
      <c r="A81" s="84">
        <f>'T40'!C$1</f>
        <v>0</v>
      </c>
      <c r="B81" s="85" t="str">
        <f>'T40'!H$4</f>
        <v>Wave 2</v>
      </c>
      <c r="C81" s="86">
        <f>'T40'!F$7</f>
        <v>0</v>
      </c>
      <c r="D81" s="86">
        <f>'T40'!G$7</f>
        <v>0</v>
      </c>
      <c r="E81" s="86">
        <f>'T40'!F$8</f>
        <v>0</v>
      </c>
      <c r="F81" s="86">
        <f>'T40'!G$8</f>
        <v>0</v>
      </c>
      <c r="G81" s="86">
        <f>'T40'!F$9</f>
        <v>0</v>
      </c>
      <c r="H81" s="86">
        <f>'T40'!G$9</f>
        <v>0</v>
      </c>
      <c r="I81" s="86">
        <f>'T40'!F$10</f>
        <v>0</v>
      </c>
      <c r="J81" s="86">
        <f>'T40'!G$10</f>
        <v>0</v>
      </c>
      <c r="K81" s="86">
        <f>'T40'!F$11</f>
        <v>0</v>
      </c>
      <c r="L81" s="86">
        <f>'T40'!G$11</f>
        <v>0</v>
      </c>
      <c r="M81" s="86">
        <f>'T40'!F$12</f>
        <v>0</v>
      </c>
      <c r="N81" s="86">
        <f>'T40'!G$12</f>
        <v>0</v>
      </c>
      <c r="O81" s="86">
        <f>'T40'!F$13</f>
        <v>0</v>
      </c>
      <c r="P81" s="86">
        <f>'T40'!G$13</f>
        <v>0</v>
      </c>
      <c r="Q81" s="86">
        <f>'T40'!F$14</f>
        <v>0</v>
      </c>
      <c r="R81" s="86">
        <f>'T40'!G$14</f>
        <v>0</v>
      </c>
      <c r="S81" s="86">
        <f>'T40'!F$15</f>
        <v>0</v>
      </c>
      <c r="T81" s="86">
        <f>'T40'!G$15</f>
        <v>0</v>
      </c>
      <c r="U81" s="86">
        <f>'T40'!F$16</f>
        <v>0</v>
      </c>
      <c r="V81" s="86">
        <f>'T40'!G$16</f>
        <v>0</v>
      </c>
      <c r="W81" s="86">
        <f>'T40'!F$17</f>
        <v>0</v>
      </c>
      <c r="X81" s="86">
        <f>'T40'!G$17</f>
        <v>0</v>
      </c>
      <c r="Y81" s="86">
        <f>'T40'!F$18</f>
        <v>0</v>
      </c>
      <c r="Z81" s="86">
        <f>'T40'!G$18</f>
        <v>0</v>
      </c>
      <c r="AA81" s="86">
        <f>'T40'!F$19</f>
        <v>0</v>
      </c>
      <c r="AB81" s="86">
        <f>'T40'!G$19</f>
        <v>0</v>
      </c>
      <c r="AC81" s="87">
        <f>'T40'!C$1</f>
        <v>0</v>
      </c>
      <c r="AD81" s="85" t="str">
        <f>'T40'!H$4</f>
        <v>Wave 2</v>
      </c>
      <c r="AE81" s="86">
        <f>'T40'!F$23</f>
        <v>0</v>
      </c>
      <c r="AF81" s="86">
        <f>'T40'!F$24</f>
        <v>0</v>
      </c>
      <c r="AH81" s="86">
        <f>'T40'!G$23</f>
        <v>0</v>
      </c>
      <c r="AI81" s="86">
        <f>'T40'!G$24</f>
        <v>0</v>
      </c>
    </row>
    <row r="82" spans="1:35" x14ac:dyDescent="0.2">
      <c r="A82" s="70">
        <f>'T1'!C1</f>
        <v>0</v>
      </c>
      <c r="B82" s="71" t="str">
        <f>'T1'!K4</f>
        <v>Wave 3</v>
      </c>
      <c r="C82" s="72">
        <f>'T1'!I7</f>
        <v>0</v>
      </c>
      <c r="D82" s="72">
        <f>'T1'!J7</f>
        <v>0</v>
      </c>
      <c r="E82" s="72">
        <f>'T1'!I8</f>
        <v>0</v>
      </c>
      <c r="F82" s="72">
        <f>'T1'!J8</f>
        <v>0</v>
      </c>
      <c r="G82" s="72">
        <f>'T1'!I9</f>
        <v>0</v>
      </c>
      <c r="H82" s="72">
        <f>'T1'!J9</f>
        <v>0</v>
      </c>
      <c r="I82" s="72">
        <f>'T1'!I10</f>
        <v>0</v>
      </c>
      <c r="J82" s="72">
        <f>'T1'!J10</f>
        <v>0</v>
      </c>
      <c r="K82" s="72">
        <f>'T1'!I11</f>
        <v>0</v>
      </c>
      <c r="L82" s="72">
        <f>'T1'!J11</f>
        <v>0</v>
      </c>
      <c r="M82" s="72">
        <f>'T1'!I12</f>
        <v>0</v>
      </c>
      <c r="N82" s="72">
        <f>'T1'!J12</f>
        <v>0</v>
      </c>
      <c r="O82" s="72">
        <f>'T1'!I13</f>
        <v>0</v>
      </c>
      <c r="P82" s="72">
        <f>'T1'!J13</f>
        <v>0</v>
      </c>
      <c r="Q82" s="72">
        <f>'T1'!I14</f>
        <v>0</v>
      </c>
      <c r="R82" s="72">
        <f>'T1'!J14</f>
        <v>0</v>
      </c>
      <c r="S82" s="72">
        <f>'T1'!I15</f>
        <v>0</v>
      </c>
      <c r="T82" s="72">
        <f>'T1'!J15</f>
        <v>0</v>
      </c>
      <c r="U82" s="72">
        <f>'T1'!I16</f>
        <v>0</v>
      </c>
      <c r="V82" s="72">
        <f>'T1'!J16</f>
        <v>0</v>
      </c>
      <c r="W82" s="72">
        <f>'T1'!I17</f>
        <v>0</v>
      </c>
      <c r="X82" s="72">
        <f>'T1'!J17</f>
        <v>0</v>
      </c>
      <c r="Y82" s="72">
        <f>'T1'!I18</f>
        <v>0</v>
      </c>
      <c r="Z82" s="72">
        <f>'T1'!J18</f>
        <v>0</v>
      </c>
      <c r="AA82" s="72">
        <f>'T1'!I19</f>
        <v>0</v>
      </c>
      <c r="AB82" s="72">
        <f>'T1'!J19</f>
        <v>0</v>
      </c>
      <c r="AC82" s="73">
        <f>'T1'!C1</f>
        <v>0</v>
      </c>
      <c r="AD82" s="74" t="str">
        <f>'T1'!K4</f>
        <v>Wave 3</v>
      </c>
      <c r="AE82" s="75">
        <f>'T1'!I23</f>
        <v>0</v>
      </c>
      <c r="AF82" s="75">
        <f>'T1'!I24</f>
        <v>0</v>
      </c>
      <c r="AH82" s="75">
        <f>'T1'!J23</f>
        <v>0</v>
      </c>
      <c r="AI82" s="75">
        <f>'T1'!J24</f>
        <v>0</v>
      </c>
    </row>
    <row r="83" spans="1:35" x14ac:dyDescent="0.2">
      <c r="A83" s="70">
        <f>'T2'!C1</f>
        <v>0</v>
      </c>
      <c r="B83" s="71" t="str">
        <f>'T2'!K4</f>
        <v>Wave 3</v>
      </c>
      <c r="C83" s="72">
        <f>'T2'!I7</f>
        <v>0</v>
      </c>
      <c r="D83" s="72">
        <f>'T2'!J7</f>
        <v>0</v>
      </c>
      <c r="E83" s="72">
        <f>'T2'!I8</f>
        <v>0</v>
      </c>
      <c r="F83" s="72">
        <f>'T2'!J8</f>
        <v>0</v>
      </c>
      <c r="G83" s="72">
        <f>'T2'!I9</f>
        <v>0</v>
      </c>
      <c r="H83" s="72">
        <f>'T2'!J9</f>
        <v>0</v>
      </c>
      <c r="I83" s="72">
        <f>'T2'!I10</f>
        <v>0</v>
      </c>
      <c r="J83" s="72">
        <f>'T2'!J10</f>
        <v>0</v>
      </c>
      <c r="K83" s="72">
        <f>'T2'!I11</f>
        <v>0</v>
      </c>
      <c r="L83" s="72">
        <f>'T2'!J11</f>
        <v>0</v>
      </c>
      <c r="M83" s="72">
        <f>'T2'!I12</f>
        <v>0</v>
      </c>
      <c r="N83" s="72">
        <f>'T2'!J12</f>
        <v>0</v>
      </c>
      <c r="O83" s="72">
        <f>'T2'!I13</f>
        <v>0</v>
      </c>
      <c r="P83" s="72">
        <f>'T2'!J13</f>
        <v>0</v>
      </c>
      <c r="Q83" s="72">
        <f>'T2'!I14</f>
        <v>0</v>
      </c>
      <c r="R83" s="72">
        <f>'T2'!J14</f>
        <v>0</v>
      </c>
      <c r="S83" s="72">
        <f>'T2'!I15</f>
        <v>0</v>
      </c>
      <c r="T83" s="72">
        <f>'T2'!J15</f>
        <v>0</v>
      </c>
      <c r="U83" s="72">
        <f>'T2'!I16</f>
        <v>0</v>
      </c>
      <c r="V83" s="72">
        <f>'T2'!J16</f>
        <v>0</v>
      </c>
      <c r="W83" s="72">
        <f>'T2'!I17</f>
        <v>0</v>
      </c>
      <c r="X83" s="72">
        <f>'T2'!J17</f>
        <v>0</v>
      </c>
      <c r="Y83" s="72">
        <f>'T2'!I18</f>
        <v>0</v>
      </c>
      <c r="Z83" s="72">
        <f>'T2'!J18</f>
        <v>0</v>
      </c>
      <c r="AA83" s="72">
        <f>'T2'!I19</f>
        <v>0</v>
      </c>
      <c r="AB83" s="72">
        <f>'T2'!J19</f>
        <v>0</v>
      </c>
      <c r="AC83" s="73">
        <f>'T2'!C1</f>
        <v>0</v>
      </c>
      <c r="AD83" s="74" t="str">
        <f>'T2'!K4</f>
        <v>Wave 3</v>
      </c>
      <c r="AE83" s="75">
        <f>'T2'!I23</f>
        <v>0</v>
      </c>
      <c r="AF83" s="75">
        <f>'T2'!I24</f>
        <v>0</v>
      </c>
      <c r="AH83" s="75">
        <f>'T2'!J23</f>
        <v>0</v>
      </c>
      <c r="AI83" s="75">
        <f>'T2'!J24</f>
        <v>0</v>
      </c>
    </row>
    <row r="84" spans="1:35" x14ac:dyDescent="0.2">
      <c r="A84" s="70" t="str">
        <f>'T3'!C1</f>
        <v xml:space="preserve"> </v>
      </c>
      <c r="B84" s="71" t="str">
        <f>'T3'!K4</f>
        <v>Wave 3</v>
      </c>
      <c r="C84" s="72">
        <f>'T3'!I7</f>
        <v>0</v>
      </c>
      <c r="D84" s="72">
        <f>'T3'!J7</f>
        <v>0</v>
      </c>
      <c r="E84" s="72">
        <f>'T3'!I8</f>
        <v>0</v>
      </c>
      <c r="F84" s="72">
        <f>'T3'!J8</f>
        <v>0</v>
      </c>
      <c r="G84" s="72">
        <f>'T3'!I9</f>
        <v>0</v>
      </c>
      <c r="H84" s="72">
        <f>'T3'!J9</f>
        <v>0</v>
      </c>
      <c r="I84" s="72">
        <f>'T3'!I10</f>
        <v>0</v>
      </c>
      <c r="J84" s="72">
        <f>'T3'!J10</f>
        <v>0</v>
      </c>
      <c r="K84" s="72">
        <f>'T3'!I11</f>
        <v>0</v>
      </c>
      <c r="L84" s="72">
        <f>'T3'!J11</f>
        <v>0</v>
      </c>
      <c r="M84" s="72">
        <f>'T3'!I12</f>
        <v>0</v>
      </c>
      <c r="N84" s="72">
        <f>'T3'!J12</f>
        <v>0</v>
      </c>
      <c r="O84" s="72">
        <f>'T3'!I13</f>
        <v>0</v>
      </c>
      <c r="P84" s="72">
        <f>'T3'!J13</f>
        <v>0</v>
      </c>
      <c r="Q84" s="72">
        <f>'T3'!I14</f>
        <v>0</v>
      </c>
      <c r="R84" s="72">
        <f>'T3'!J14</f>
        <v>0</v>
      </c>
      <c r="S84" s="72">
        <f>'T3'!I15</f>
        <v>0</v>
      </c>
      <c r="T84" s="72">
        <f>'T3'!J15</f>
        <v>0</v>
      </c>
      <c r="U84" s="72">
        <f>'T3'!I16</f>
        <v>0</v>
      </c>
      <c r="V84" s="72">
        <f>'T3'!J16</f>
        <v>0</v>
      </c>
      <c r="W84" s="72">
        <f>'T3'!I17</f>
        <v>0</v>
      </c>
      <c r="X84" s="72">
        <f>'T3'!J17</f>
        <v>0</v>
      </c>
      <c r="Y84" s="72">
        <f>'T3'!I18</f>
        <v>0</v>
      </c>
      <c r="Z84" s="72">
        <f>'T3'!J18</f>
        <v>0</v>
      </c>
      <c r="AA84" s="72">
        <f>'T3'!I19</f>
        <v>0</v>
      </c>
      <c r="AB84" s="72">
        <f>'T3'!J19</f>
        <v>0</v>
      </c>
      <c r="AC84" s="73" t="str">
        <f>'T3'!C1</f>
        <v xml:space="preserve"> </v>
      </c>
      <c r="AD84" s="74" t="str">
        <f>'T3'!K4</f>
        <v>Wave 3</v>
      </c>
      <c r="AE84" s="75">
        <f>'T3'!I23</f>
        <v>0</v>
      </c>
      <c r="AF84" s="75">
        <f>'T3'!I24</f>
        <v>0</v>
      </c>
      <c r="AH84" s="75">
        <f>'T3'!J23</f>
        <v>0</v>
      </c>
      <c r="AI84" s="75">
        <f>'T3'!J24</f>
        <v>0</v>
      </c>
    </row>
    <row r="85" spans="1:35" x14ac:dyDescent="0.2">
      <c r="A85" s="70" t="str">
        <f>'T4'!C1</f>
        <v xml:space="preserve"> </v>
      </c>
      <c r="B85" s="71" t="str">
        <f>'T4'!K4</f>
        <v>Wave 3</v>
      </c>
      <c r="C85" s="72">
        <f>'T4'!I7</f>
        <v>0</v>
      </c>
      <c r="D85" s="72">
        <f>'T4'!J7</f>
        <v>0</v>
      </c>
      <c r="E85" s="72">
        <f>'T4'!I8</f>
        <v>0</v>
      </c>
      <c r="F85" s="72">
        <f>'T4'!J8</f>
        <v>0</v>
      </c>
      <c r="G85" s="72">
        <f>'T4'!I9</f>
        <v>0</v>
      </c>
      <c r="H85" s="72">
        <f>'T4'!J9</f>
        <v>0</v>
      </c>
      <c r="I85" s="72">
        <f>'T4'!I10</f>
        <v>0</v>
      </c>
      <c r="J85" s="72">
        <f>'T4'!J10</f>
        <v>0</v>
      </c>
      <c r="K85" s="72">
        <f>'T4'!I11</f>
        <v>0</v>
      </c>
      <c r="L85" s="72">
        <f>'T4'!J11</f>
        <v>0</v>
      </c>
      <c r="M85" s="72">
        <f>'T4'!I12</f>
        <v>0</v>
      </c>
      <c r="N85" s="72">
        <f>'T4'!J12</f>
        <v>0</v>
      </c>
      <c r="O85" s="72">
        <f>'T4'!I13</f>
        <v>0</v>
      </c>
      <c r="P85" s="72">
        <f>'T4'!J13</f>
        <v>0</v>
      </c>
      <c r="Q85" s="72">
        <f>'T4'!I14</f>
        <v>0</v>
      </c>
      <c r="R85" s="72">
        <f>'T4'!J14</f>
        <v>0</v>
      </c>
      <c r="S85" s="72">
        <f>'T4'!I15</f>
        <v>0</v>
      </c>
      <c r="T85" s="72">
        <f>'T4'!J15</f>
        <v>0</v>
      </c>
      <c r="U85" s="72">
        <f>'T4'!I16</f>
        <v>0</v>
      </c>
      <c r="V85" s="72">
        <f>'T4'!J16</f>
        <v>0</v>
      </c>
      <c r="W85" s="72">
        <f>'T4'!I17</f>
        <v>0</v>
      </c>
      <c r="X85" s="72">
        <f>'T4'!J17</f>
        <v>0</v>
      </c>
      <c r="Y85" s="72">
        <f>'T4'!I18</f>
        <v>0</v>
      </c>
      <c r="Z85" s="72">
        <f>'T4'!J18</f>
        <v>0</v>
      </c>
      <c r="AA85" s="72">
        <f>'T4'!I19</f>
        <v>0</v>
      </c>
      <c r="AB85" s="72">
        <f>'T4'!J19</f>
        <v>0</v>
      </c>
      <c r="AC85" s="73" t="str">
        <f>'T4'!C1</f>
        <v xml:space="preserve"> </v>
      </c>
      <c r="AD85" s="74" t="str">
        <f>'T4'!K4</f>
        <v>Wave 3</v>
      </c>
      <c r="AE85" s="75">
        <f>'T4'!I23</f>
        <v>0</v>
      </c>
      <c r="AF85" s="75">
        <f>'T4'!I24</f>
        <v>0</v>
      </c>
      <c r="AH85" s="75">
        <f>'T4'!J23</f>
        <v>0</v>
      </c>
      <c r="AI85" s="75">
        <f>'T4'!J24</f>
        <v>0</v>
      </c>
    </row>
    <row r="86" spans="1:35" x14ac:dyDescent="0.2">
      <c r="A86" s="70" t="str">
        <f>'T5'!C1</f>
        <v xml:space="preserve"> </v>
      </c>
      <c r="B86" s="71" t="str">
        <f>'T5'!K4</f>
        <v>Wave 3</v>
      </c>
      <c r="C86" s="72">
        <f>'T5'!I7</f>
        <v>0</v>
      </c>
      <c r="D86" s="72">
        <f>'T5'!J7</f>
        <v>0</v>
      </c>
      <c r="E86" s="72">
        <f>'T5'!I8</f>
        <v>0</v>
      </c>
      <c r="F86" s="72">
        <f>'T5'!J8</f>
        <v>0</v>
      </c>
      <c r="G86" s="72">
        <f>'T5'!I9</f>
        <v>0</v>
      </c>
      <c r="H86" s="72">
        <f>'T5'!J9</f>
        <v>0</v>
      </c>
      <c r="I86" s="72">
        <f>'T5'!I10</f>
        <v>0</v>
      </c>
      <c r="J86" s="72">
        <f>'T5'!J10</f>
        <v>0</v>
      </c>
      <c r="K86" s="72">
        <f>'T5'!I11</f>
        <v>0</v>
      </c>
      <c r="L86" s="72">
        <f>'T5'!J11</f>
        <v>0</v>
      </c>
      <c r="M86" s="72">
        <f>'T5'!I12</f>
        <v>0</v>
      </c>
      <c r="N86" s="72">
        <f>'T5'!J12</f>
        <v>0</v>
      </c>
      <c r="O86" s="72">
        <f>'T5'!I13</f>
        <v>0</v>
      </c>
      <c r="P86" s="72">
        <f>'T5'!J13</f>
        <v>0</v>
      </c>
      <c r="Q86" s="72">
        <f>'T5'!I14</f>
        <v>0</v>
      </c>
      <c r="R86" s="72">
        <f>'T5'!J14</f>
        <v>0</v>
      </c>
      <c r="S86" s="72">
        <f>'T5'!I15</f>
        <v>0</v>
      </c>
      <c r="T86" s="72">
        <f>'T5'!J15</f>
        <v>0</v>
      </c>
      <c r="U86" s="72">
        <f>'T5'!I16</f>
        <v>0</v>
      </c>
      <c r="V86" s="72">
        <f>'T5'!J16</f>
        <v>0</v>
      </c>
      <c r="W86" s="72">
        <f>'T5'!I17</f>
        <v>0</v>
      </c>
      <c r="X86" s="72">
        <f>'T5'!J17</f>
        <v>0</v>
      </c>
      <c r="Y86" s="72">
        <f>'T5'!I18</f>
        <v>0</v>
      </c>
      <c r="Z86" s="72">
        <f>'T5'!J18</f>
        <v>0</v>
      </c>
      <c r="AA86" s="72">
        <f>'T5'!I19</f>
        <v>0</v>
      </c>
      <c r="AB86" s="72">
        <f>'T5'!J19</f>
        <v>0</v>
      </c>
      <c r="AC86" s="73" t="str">
        <f>'T5'!C1</f>
        <v xml:space="preserve"> </v>
      </c>
      <c r="AD86" s="74" t="str">
        <f>'T5'!K4</f>
        <v>Wave 3</v>
      </c>
      <c r="AE86" s="75">
        <f>'T5'!I23</f>
        <v>0</v>
      </c>
      <c r="AF86" s="75">
        <f>'T5'!I24</f>
        <v>0</v>
      </c>
      <c r="AH86" s="75">
        <f>'T5'!J23</f>
        <v>0</v>
      </c>
      <c r="AI86" s="75">
        <f>'T5'!J24</f>
        <v>0</v>
      </c>
    </row>
    <row r="87" spans="1:35" x14ac:dyDescent="0.2">
      <c r="A87" s="70">
        <f>'T6'!C1</f>
        <v>0</v>
      </c>
      <c r="B87" s="71" t="str">
        <f>'T6'!K4</f>
        <v>Wave 3</v>
      </c>
      <c r="C87" s="72">
        <f>'T6'!I7</f>
        <v>0</v>
      </c>
      <c r="D87" s="72">
        <f>'T6'!J7</f>
        <v>0</v>
      </c>
      <c r="E87" s="72">
        <f>'T6'!I8</f>
        <v>0</v>
      </c>
      <c r="F87" s="72">
        <f>'T6'!J8</f>
        <v>0</v>
      </c>
      <c r="G87" s="72">
        <f>'T6'!I9</f>
        <v>0</v>
      </c>
      <c r="H87" s="72">
        <f>'T6'!J9</f>
        <v>0</v>
      </c>
      <c r="I87" s="72">
        <f>'T6'!I10</f>
        <v>0</v>
      </c>
      <c r="J87" s="72">
        <f>'T6'!J10</f>
        <v>0</v>
      </c>
      <c r="K87" s="72">
        <f>'T6'!I11</f>
        <v>0</v>
      </c>
      <c r="L87" s="72">
        <f>'T6'!J11</f>
        <v>0</v>
      </c>
      <c r="M87" s="72">
        <f>'T6'!I12</f>
        <v>0</v>
      </c>
      <c r="N87" s="72">
        <f>'T6'!J12</f>
        <v>0</v>
      </c>
      <c r="O87" s="72">
        <f>'T6'!I13</f>
        <v>0</v>
      </c>
      <c r="P87" s="72">
        <f>'T6'!J13</f>
        <v>0</v>
      </c>
      <c r="Q87" s="72">
        <f>'T6'!I14</f>
        <v>0</v>
      </c>
      <c r="R87" s="72">
        <f>'T6'!J14</f>
        <v>0</v>
      </c>
      <c r="S87" s="72">
        <f>'T6'!I15</f>
        <v>0</v>
      </c>
      <c r="T87" s="72">
        <f>'T6'!J15</f>
        <v>0</v>
      </c>
      <c r="U87" s="72">
        <f>'T6'!I16</f>
        <v>0</v>
      </c>
      <c r="V87" s="72">
        <f>'T6'!J16</f>
        <v>0</v>
      </c>
      <c r="W87" s="72">
        <f>'T6'!I17</f>
        <v>0</v>
      </c>
      <c r="X87" s="72">
        <f>'T6'!J17</f>
        <v>0</v>
      </c>
      <c r="Y87" s="72">
        <f>'T6'!I18</f>
        <v>0</v>
      </c>
      <c r="Z87" s="72">
        <f>'T6'!J18</f>
        <v>0</v>
      </c>
      <c r="AA87" s="72">
        <f>'T6'!I19</f>
        <v>0</v>
      </c>
      <c r="AB87" s="72">
        <f>'T6'!J19</f>
        <v>0</v>
      </c>
      <c r="AC87" s="73">
        <f>'T6'!C1</f>
        <v>0</v>
      </c>
      <c r="AD87" s="74" t="str">
        <f>'T6'!K4</f>
        <v>Wave 3</v>
      </c>
      <c r="AE87" s="75">
        <f>'T6'!I23</f>
        <v>0</v>
      </c>
      <c r="AF87" s="75">
        <f>'T6'!I24</f>
        <v>0</v>
      </c>
      <c r="AH87" s="75">
        <f>'T6'!J23</f>
        <v>0</v>
      </c>
      <c r="AI87" s="75">
        <f>'T6'!J24</f>
        <v>0</v>
      </c>
    </row>
    <row r="88" spans="1:35" ht="16.5" customHeight="1" x14ac:dyDescent="0.2">
      <c r="A88" s="70">
        <f>'T7'!C1</f>
        <v>0</v>
      </c>
      <c r="B88" s="71" t="str">
        <f>'T7'!K4</f>
        <v>Wave 3</v>
      </c>
      <c r="C88" s="72">
        <f>'T7'!I7</f>
        <v>0</v>
      </c>
      <c r="D88" s="72">
        <f>'T7'!J7</f>
        <v>0</v>
      </c>
      <c r="E88" s="72">
        <f>'T7'!I8</f>
        <v>0</v>
      </c>
      <c r="F88" s="72">
        <f>'T7'!J8</f>
        <v>0</v>
      </c>
      <c r="G88" s="72">
        <f>'T7'!I9</f>
        <v>0</v>
      </c>
      <c r="H88" s="72">
        <f>'T7'!J9</f>
        <v>0</v>
      </c>
      <c r="I88" s="72">
        <f>'T7'!I10</f>
        <v>0</v>
      </c>
      <c r="J88" s="72">
        <f>'T7'!J10</f>
        <v>0</v>
      </c>
      <c r="K88" s="72">
        <f>'T7'!I11</f>
        <v>0</v>
      </c>
      <c r="L88" s="72">
        <f>'T7'!J11</f>
        <v>0</v>
      </c>
      <c r="M88" s="72">
        <f>'T7'!I12</f>
        <v>0</v>
      </c>
      <c r="N88" s="72">
        <f>'T7'!J12</f>
        <v>0</v>
      </c>
      <c r="O88" s="72">
        <f>'T7'!I13</f>
        <v>0</v>
      </c>
      <c r="P88" s="72">
        <f>'T7'!J13</f>
        <v>0</v>
      </c>
      <c r="Q88" s="72">
        <f>'T7'!I14</f>
        <v>0</v>
      </c>
      <c r="R88" s="72">
        <f>'T7'!J14</f>
        <v>0</v>
      </c>
      <c r="S88" s="72">
        <f>'T7'!I15</f>
        <v>0</v>
      </c>
      <c r="T88" s="72">
        <f>'T7'!J15</f>
        <v>0</v>
      </c>
      <c r="U88" s="72">
        <f>'T7'!I16</f>
        <v>0</v>
      </c>
      <c r="V88" s="72">
        <f>'T7'!J16</f>
        <v>0</v>
      </c>
      <c r="W88" s="72">
        <f>'T7'!I17</f>
        <v>0</v>
      </c>
      <c r="X88" s="72">
        <f>'T7'!J17</f>
        <v>0</v>
      </c>
      <c r="Y88" s="72">
        <f>'T7'!I18</f>
        <v>0</v>
      </c>
      <c r="Z88" s="72">
        <f>'T7'!J18</f>
        <v>0</v>
      </c>
      <c r="AA88" s="72">
        <f>'T7'!I19</f>
        <v>0</v>
      </c>
      <c r="AB88" s="72">
        <f>'T7'!J19</f>
        <v>0</v>
      </c>
      <c r="AC88" s="73">
        <f>'T7'!C1</f>
        <v>0</v>
      </c>
      <c r="AD88" s="74" t="str">
        <f>'T7'!K4</f>
        <v>Wave 3</v>
      </c>
      <c r="AE88" s="75">
        <f>'T7'!I23</f>
        <v>0</v>
      </c>
      <c r="AF88" s="75">
        <f>'T7'!I24</f>
        <v>0</v>
      </c>
      <c r="AH88" s="75">
        <f>'T7'!J23</f>
        <v>0</v>
      </c>
      <c r="AI88" s="75">
        <f>'T7'!J24</f>
        <v>0</v>
      </c>
    </row>
    <row r="89" spans="1:35" ht="15" customHeight="1" x14ac:dyDescent="0.2">
      <c r="A89" s="70" t="str">
        <f>'T8'!C1</f>
        <v xml:space="preserve"> </v>
      </c>
      <c r="B89" s="71" t="str">
        <f>'T8'!K4</f>
        <v>Wave 3</v>
      </c>
      <c r="C89" s="72">
        <f>'T8'!I7</f>
        <v>0</v>
      </c>
      <c r="D89" s="72">
        <f>'T8'!J7</f>
        <v>0</v>
      </c>
      <c r="E89" s="72">
        <f>'T8'!I8</f>
        <v>0</v>
      </c>
      <c r="F89" s="72">
        <f>'T8'!J8</f>
        <v>0</v>
      </c>
      <c r="G89" s="72">
        <f>'T8'!I9</f>
        <v>0</v>
      </c>
      <c r="H89" s="72">
        <f>'T8'!J9</f>
        <v>0</v>
      </c>
      <c r="I89" s="72">
        <f>'T8'!I10</f>
        <v>0</v>
      </c>
      <c r="J89" s="72">
        <f>'T8'!J10</f>
        <v>0</v>
      </c>
      <c r="K89" s="72">
        <f>'T8'!I11</f>
        <v>0</v>
      </c>
      <c r="L89" s="72">
        <f>'T8'!J11</f>
        <v>0</v>
      </c>
      <c r="M89" s="72">
        <f>'T8'!I12</f>
        <v>0</v>
      </c>
      <c r="N89" s="72">
        <f>'T8'!J12</f>
        <v>0</v>
      </c>
      <c r="O89" s="72">
        <f>'T8'!I13</f>
        <v>0</v>
      </c>
      <c r="P89" s="72">
        <f>'T8'!J13</f>
        <v>0</v>
      </c>
      <c r="Q89" s="72">
        <f>'T8'!I14</f>
        <v>0</v>
      </c>
      <c r="R89" s="72">
        <f>'T8'!J14</f>
        <v>0</v>
      </c>
      <c r="S89" s="72">
        <f>'T8'!I15</f>
        <v>0</v>
      </c>
      <c r="T89" s="72">
        <f>'T8'!J15</f>
        <v>0</v>
      </c>
      <c r="U89" s="72">
        <f>'T8'!I16</f>
        <v>0</v>
      </c>
      <c r="V89" s="72">
        <f>'T8'!J16</f>
        <v>0</v>
      </c>
      <c r="W89" s="72">
        <f>'T8'!I17</f>
        <v>0</v>
      </c>
      <c r="X89" s="72">
        <f>'T8'!J17</f>
        <v>0</v>
      </c>
      <c r="Y89" s="72">
        <f>'T8'!I18</f>
        <v>0</v>
      </c>
      <c r="Z89" s="72">
        <f>'T8'!J18</f>
        <v>0</v>
      </c>
      <c r="AA89" s="72">
        <f>'T8'!I19</f>
        <v>0</v>
      </c>
      <c r="AB89" s="72">
        <f>'T8'!J19</f>
        <v>0</v>
      </c>
      <c r="AC89" s="73" t="str">
        <f>'T8'!C1</f>
        <v xml:space="preserve"> </v>
      </c>
      <c r="AD89" s="74" t="str">
        <f>'T8'!K4</f>
        <v>Wave 3</v>
      </c>
      <c r="AE89" s="75">
        <f>'T8'!I23</f>
        <v>0</v>
      </c>
      <c r="AF89" s="75">
        <f>'T8'!I24</f>
        <v>0</v>
      </c>
      <c r="AH89" s="75">
        <f>'T8'!J23</f>
        <v>0</v>
      </c>
      <c r="AI89" s="75">
        <f>'T8'!J24</f>
        <v>0</v>
      </c>
    </row>
    <row r="90" spans="1:35" x14ac:dyDescent="0.2">
      <c r="A90" s="70">
        <f>'T9'!C1</f>
        <v>0</v>
      </c>
      <c r="B90" s="71" t="str">
        <f>'T9'!K4</f>
        <v>Wave 3</v>
      </c>
      <c r="C90" s="72">
        <f>'T9'!I7</f>
        <v>0</v>
      </c>
      <c r="D90" s="72">
        <f>'T9'!J7</f>
        <v>0</v>
      </c>
      <c r="E90" s="72">
        <f>'T9'!I8</f>
        <v>0</v>
      </c>
      <c r="F90" s="72">
        <f>'T9'!J8</f>
        <v>0</v>
      </c>
      <c r="G90" s="72">
        <f>'T9'!I9</f>
        <v>0</v>
      </c>
      <c r="H90" s="72">
        <f>'T9'!J9</f>
        <v>0</v>
      </c>
      <c r="I90" s="72">
        <f>'T9'!I10</f>
        <v>0</v>
      </c>
      <c r="J90" s="72">
        <f>'T9'!J10</f>
        <v>0</v>
      </c>
      <c r="K90" s="72">
        <f>'T9'!I11</f>
        <v>0</v>
      </c>
      <c r="L90" s="72">
        <f>'T9'!J11</f>
        <v>0</v>
      </c>
      <c r="M90" s="72">
        <f>'T9'!I12</f>
        <v>0</v>
      </c>
      <c r="N90" s="72">
        <f>'T9'!J12</f>
        <v>0</v>
      </c>
      <c r="O90" s="72">
        <f>'T9'!I13</f>
        <v>0</v>
      </c>
      <c r="P90" s="72">
        <f>'T9'!J13</f>
        <v>0</v>
      </c>
      <c r="Q90" s="72">
        <f>'T9'!I14</f>
        <v>0</v>
      </c>
      <c r="R90" s="72">
        <f>'T9'!J14</f>
        <v>0</v>
      </c>
      <c r="S90" s="72">
        <f>'T9'!I15</f>
        <v>0</v>
      </c>
      <c r="T90" s="72">
        <f>'T9'!J15</f>
        <v>0</v>
      </c>
      <c r="U90" s="72">
        <f>'T9'!I16</f>
        <v>0</v>
      </c>
      <c r="V90" s="72">
        <f>'T9'!J16</f>
        <v>0</v>
      </c>
      <c r="W90" s="72">
        <f>'T9'!I17</f>
        <v>0</v>
      </c>
      <c r="X90" s="72">
        <f>'T9'!J17</f>
        <v>0</v>
      </c>
      <c r="Y90" s="72">
        <f>'T9'!I18</f>
        <v>0</v>
      </c>
      <c r="Z90" s="72">
        <f>'T9'!J18</f>
        <v>0</v>
      </c>
      <c r="AA90" s="72">
        <f>'T9'!I19</f>
        <v>0</v>
      </c>
      <c r="AB90" s="72">
        <f>'T9'!J19</f>
        <v>0</v>
      </c>
      <c r="AC90" s="73">
        <f>'T9'!C1</f>
        <v>0</v>
      </c>
      <c r="AD90" s="74" t="str">
        <f>'T9'!K4</f>
        <v>Wave 3</v>
      </c>
      <c r="AE90" s="75">
        <f>'T9'!I23</f>
        <v>0</v>
      </c>
      <c r="AF90" s="75">
        <f>'T9'!I24</f>
        <v>0</v>
      </c>
      <c r="AH90" s="75">
        <f>'T9'!J23</f>
        <v>0</v>
      </c>
      <c r="AI90" s="75">
        <f>'T9'!J24</f>
        <v>0</v>
      </c>
    </row>
    <row r="91" spans="1:35" x14ac:dyDescent="0.2">
      <c r="A91" s="70">
        <f>'T10'!C$1</f>
        <v>0</v>
      </c>
      <c r="B91" s="71" t="str">
        <f>'T10'!K$4</f>
        <v>Wave 3</v>
      </c>
      <c r="C91" s="72">
        <f>'T10'!I$7</f>
        <v>0</v>
      </c>
      <c r="D91" s="72">
        <f>'T10'!J7</f>
        <v>0</v>
      </c>
      <c r="E91" s="72">
        <f>'T10'!I$8</f>
        <v>0</v>
      </c>
      <c r="F91" s="72">
        <f>'T10'!J8</f>
        <v>0</v>
      </c>
      <c r="G91" s="72">
        <f>'T10'!I$9</f>
        <v>0</v>
      </c>
      <c r="H91" s="72">
        <f>'T10'!J9</f>
        <v>0</v>
      </c>
      <c r="I91" s="72">
        <f>'T10'!I$10</f>
        <v>0</v>
      </c>
      <c r="J91" s="72">
        <f>'T10'!J10</f>
        <v>0</v>
      </c>
      <c r="K91" s="72">
        <f>'T10'!I$11</f>
        <v>0</v>
      </c>
      <c r="L91" s="72">
        <f>'T10'!J11</f>
        <v>0</v>
      </c>
      <c r="M91" s="72">
        <f>'T10'!I$12</f>
        <v>0</v>
      </c>
      <c r="N91" s="72">
        <f>'T10'!J12</f>
        <v>0</v>
      </c>
      <c r="O91" s="72">
        <f>'T10'!I$13</f>
        <v>0</v>
      </c>
      <c r="P91" s="72">
        <f>'T10'!J13</f>
        <v>0</v>
      </c>
      <c r="Q91" s="72">
        <f>'T10'!I$14</f>
        <v>0</v>
      </c>
      <c r="R91" s="72">
        <f>'T10'!J14</f>
        <v>0</v>
      </c>
      <c r="S91" s="72">
        <f>'T10'!I$15</f>
        <v>0</v>
      </c>
      <c r="T91" s="72">
        <f>'T10'!J15</f>
        <v>0</v>
      </c>
      <c r="U91" s="72">
        <f>'T10'!I$16</f>
        <v>0</v>
      </c>
      <c r="V91" s="72">
        <f>'T10'!J16</f>
        <v>0</v>
      </c>
      <c r="W91" s="72">
        <f>'T10'!I$17</f>
        <v>0</v>
      </c>
      <c r="X91" s="72">
        <f>'T10'!J17</f>
        <v>0</v>
      </c>
      <c r="Y91" s="72">
        <f>'T10'!I$18</f>
        <v>0</v>
      </c>
      <c r="Z91" s="72">
        <f>'T10'!J18</f>
        <v>0</v>
      </c>
      <c r="AA91" s="72">
        <f>'T10'!I$19</f>
        <v>0</v>
      </c>
      <c r="AB91" s="72">
        <f>'T10'!J19</f>
        <v>0</v>
      </c>
      <c r="AC91" s="73">
        <f>'T10'!C$1</f>
        <v>0</v>
      </c>
      <c r="AD91" s="74" t="str">
        <f>'T10'!K$4</f>
        <v>Wave 3</v>
      </c>
      <c r="AE91" s="75">
        <f>'T10'!I$23</f>
        <v>0</v>
      </c>
      <c r="AF91" s="75">
        <f>'T10'!I$24</f>
        <v>0</v>
      </c>
      <c r="AH91" s="75">
        <f>'T10'!J$23</f>
        <v>0</v>
      </c>
      <c r="AI91" s="75">
        <f>'T10'!J$24</f>
        <v>0</v>
      </c>
    </row>
    <row r="92" spans="1:35" x14ac:dyDescent="0.2">
      <c r="A92" s="70">
        <f>'T11'!C$1</f>
        <v>0</v>
      </c>
      <c r="B92" s="71" t="str">
        <f>'T11'!K$4</f>
        <v>Wave 3</v>
      </c>
      <c r="C92" s="72">
        <f>'T11'!I$7</f>
        <v>0</v>
      </c>
      <c r="D92" s="72">
        <f>'T11'!J$7</f>
        <v>0</v>
      </c>
      <c r="E92" s="72">
        <f>'T11'!I$8</f>
        <v>0</v>
      </c>
      <c r="F92" s="72">
        <f>'T11'!J$8</f>
        <v>0</v>
      </c>
      <c r="G92" s="72">
        <f>'T11'!I$9</f>
        <v>0</v>
      </c>
      <c r="H92" s="72">
        <f>'T11'!J$9</f>
        <v>0</v>
      </c>
      <c r="I92" s="72">
        <f>'T11'!I$10</f>
        <v>0</v>
      </c>
      <c r="J92" s="72">
        <f>'T11'!J$10</f>
        <v>0</v>
      </c>
      <c r="K92" s="72">
        <f>'T11'!I$11</f>
        <v>0</v>
      </c>
      <c r="L92" s="72">
        <f>'T11'!J$11</f>
        <v>0</v>
      </c>
      <c r="M92" s="72">
        <f>'T11'!I$12</f>
        <v>0</v>
      </c>
      <c r="N92" s="72">
        <f>'T11'!J$12</f>
        <v>0</v>
      </c>
      <c r="O92" s="72">
        <f>'T11'!I$13</f>
        <v>0</v>
      </c>
      <c r="P92" s="72">
        <f>'T11'!J$13</f>
        <v>0</v>
      </c>
      <c r="Q92" s="72">
        <f>'T11'!I$14</f>
        <v>0</v>
      </c>
      <c r="R92" s="72">
        <f>'T11'!J$14</f>
        <v>0</v>
      </c>
      <c r="S92" s="72">
        <f>'T11'!I$15</f>
        <v>0</v>
      </c>
      <c r="T92" s="72">
        <f>'T11'!J$15</f>
        <v>0</v>
      </c>
      <c r="U92" s="72">
        <f>'T11'!I$16</f>
        <v>0</v>
      </c>
      <c r="V92" s="72">
        <f>'T11'!J$16</f>
        <v>0</v>
      </c>
      <c r="W92" s="72">
        <f>'T11'!I$17</f>
        <v>0</v>
      </c>
      <c r="X92" s="72">
        <f>'T11'!J$17</f>
        <v>0</v>
      </c>
      <c r="Y92" s="72">
        <f>'T11'!I$18</f>
        <v>0</v>
      </c>
      <c r="Z92" s="72">
        <f>'T11'!J$18</f>
        <v>0</v>
      </c>
      <c r="AA92" s="72">
        <f>'T11'!I$19</f>
        <v>0</v>
      </c>
      <c r="AB92" s="72">
        <f>'T11'!J$19</f>
        <v>0</v>
      </c>
      <c r="AC92" s="73">
        <f>'T11'!C$1</f>
        <v>0</v>
      </c>
      <c r="AD92" s="74" t="str">
        <f>'T11'!K$4</f>
        <v>Wave 3</v>
      </c>
      <c r="AE92" s="75">
        <f>'T11'!I$23</f>
        <v>0</v>
      </c>
      <c r="AF92" s="75">
        <f>'T11'!I$24</f>
        <v>0</v>
      </c>
      <c r="AH92" s="75">
        <f>'T11'!J$23</f>
        <v>0</v>
      </c>
      <c r="AI92" s="75">
        <f>'T11'!J$24</f>
        <v>0</v>
      </c>
    </row>
    <row r="93" spans="1:35" x14ac:dyDescent="0.2">
      <c r="A93" s="70">
        <f>'T12'!C$1</f>
        <v>0</v>
      </c>
      <c r="B93" s="71" t="str">
        <f>'T12'!K$4</f>
        <v>Wave 3</v>
      </c>
      <c r="C93" s="72">
        <f>'T12'!I$7</f>
        <v>0</v>
      </c>
      <c r="D93" s="72">
        <f>'T12'!J$7</f>
        <v>0</v>
      </c>
      <c r="E93" s="72">
        <f>'T12'!I$8</f>
        <v>0</v>
      </c>
      <c r="F93" s="72">
        <f>'T12'!J$8</f>
        <v>0</v>
      </c>
      <c r="G93" s="72">
        <f>'T12'!I$9</f>
        <v>0</v>
      </c>
      <c r="H93" s="72">
        <f>'T12'!J$9</f>
        <v>0</v>
      </c>
      <c r="I93" s="72">
        <f>'T12'!I$10</f>
        <v>0</v>
      </c>
      <c r="J93" s="72">
        <f>'T12'!J$10</f>
        <v>0</v>
      </c>
      <c r="K93" s="72">
        <f>'T12'!I$11</f>
        <v>0</v>
      </c>
      <c r="L93" s="72">
        <f>'T12'!J$11</f>
        <v>0</v>
      </c>
      <c r="M93" s="72">
        <f>'T12'!I$12</f>
        <v>0</v>
      </c>
      <c r="N93" s="72">
        <f>'T12'!J$12</f>
        <v>0</v>
      </c>
      <c r="O93" s="72">
        <f>'T12'!I$13</f>
        <v>0</v>
      </c>
      <c r="P93" s="72">
        <f>'T12'!J$13</f>
        <v>0</v>
      </c>
      <c r="Q93" s="72">
        <f>'T12'!I$14</f>
        <v>0</v>
      </c>
      <c r="R93" s="72">
        <f>'T12'!J$14</f>
        <v>0</v>
      </c>
      <c r="S93" s="72">
        <f>'T12'!I$15</f>
        <v>0</v>
      </c>
      <c r="T93" s="72">
        <f>'T12'!J$15</f>
        <v>0</v>
      </c>
      <c r="U93" s="72">
        <f>'T12'!I$16</f>
        <v>0</v>
      </c>
      <c r="V93" s="72">
        <f>'T12'!J$16</f>
        <v>0</v>
      </c>
      <c r="W93" s="72">
        <f>'T12'!I$17</f>
        <v>0</v>
      </c>
      <c r="X93" s="72">
        <f>'T12'!J$17</f>
        <v>0</v>
      </c>
      <c r="Y93" s="72">
        <f>'T12'!I$18</f>
        <v>0</v>
      </c>
      <c r="Z93" s="72">
        <f>'T12'!J$18</f>
        <v>0</v>
      </c>
      <c r="AA93" s="72">
        <f>'T12'!I$19</f>
        <v>0</v>
      </c>
      <c r="AB93" s="72">
        <f>'T12'!J$19</f>
        <v>0</v>
      </c>
      <c r="AC93" s="73">
        <f>'T12'!C$1</f>
        <v>0</v>
      </c>
      <c r="AD93" s="74" t="str">
        <f>'T12'!K$4</f>
        <v>Wave 3</v>
      </c>
      <c r="AE93" s="75">
        <f>'T12'!I$23</f>
        <v>0</v>
      </c>
      <c r="AF93" s="75">
        <f>'T12'!I$24</f>
        <v>0</v>
      </c>
      <c r="AH93" s="75">
        <f>'T12'!J$23</f>
        <v>0</v>
      </c>
      <c r="AI93" s="75">
        <f>'T12'!J$24</f>
        <v>0</v>
      </c>
    </row>
    <row r="94" spans="1:35" x14ac:dyDescent="0.2">
      <c r="A94" s="70">
        <f>'T13'!C$1</f>
        <v>0</v>
      </c>
      <c r="B94" s="71" t="str">
        <f>'T13'!K$4</f>
        <v>Wave 3</v>
      </c>
      <c r="C94" s="72">
        <f>'T13'!I$7</f>
        <v>0</v>
      </c>
      <c r="D94" s="72">
        <f>'T13'!J$7</f>
        <v>0</v>
      </c>
      <c r="E94" s="72">
        <f>'T13'!I$8</f>
        <v>0</v>
      </c>
      <c r="F94" s="72">
        <f>'T13'!J$8</f>
        <v>0</v>
      </c>
      <c r="G94" s="72">
        <f>'T13'!I$9</f>
        <v>0</v>
      </c>
      <c r="H94" s="72">
        <f>'T13'!J$9</f>
        <v>0</v>
      </c>
      <c r="I94" s="72">
        <f>'T13'!I$10</f>
        <v>0</v>
      </c>
      <c r="J94" s="72">
        <f>'T13'!J$10</f>
        <v>0</v>
      </c>
      <c r="K94" s="72">
        <f>'T13'!I$11</f>
        <v>0</v>
      </c>
      <c r="L94" s="72">
        <f>'T13'!J$11</f>
        <v>0</v>
      </c>
      <c r="M94" s="72">
        <f>'T13'!I$12</f>
        <v>0</v>
      </c>
      <c r="N94" s="72">
        <f>'T13'!J$12</f>
        <v>0</v>
      </c>
      <c r="O94" s="72">
        <f>'T13'!I$13</f>
        <v>0</v>
      </c>
      <c r="P94" s="72">
        <f>'T13'!J$13</f>
        <v>0</v>
      </c>
      <c r="Q94" s="72">
        <f>'T13'!I$14</f>
        <v>0</v>
      </c>
      <c r="R94" s="72">
        <f>'T13'!J$14</f>
        <v>0</v>
      </c>
      <c r="S94" s="72">
        <f>'T13'!I$15</f>
        <v>0</v>
      </c>
      <c r="T94" s="72">
        <f>'T13'!J$15</f>
        <v>0</v>
      </c>
      <c r="U94" s="72">
        <f>'T13'!I$16</f>
        <v>0</v>
      </c>
      <c r="V94" s="72">
        <f>'T13'!J$16</f>
        <v>0</v>
      </c>
      <c r="W94" s="72">
        <f>'T13'!I$17</f>
        <v>0</v>
      </c>
      <c r="X94" s="72">
        <f>'T13'!J$17</f>
        <v>0</v>
      </c>
      <c r="Y94" s="72">
        <f>'T13'!I$18</f>
        <v>0</v>
      </c>
      <c r="Z94" s="72">
        <f>'T13'!J$18</f>
        <v>0</v>
      </c>
      <c r="AA94" s="72">
        <f>'T13'!I$19</f>
        <v>0</v>
      </c>
      <c r="AB94" s="72">
        <f>'T13'!J$19</f>
        <v>0</v>
      </c>
      <c r="AC94" s="73">
        <f>'T13'!C$1</f>
        <v>0</v>
      </c>
      <c r="AD94" s="74" t="str">
        <f>'T13'!K$4</f>
        <v>Wave 3</v>
      </c>
      <c r="AE94" s="75">
        <f>'T13'!I$23</f>
        <v>0</v>
      </c>
      <c r="AF94" s="75">
        <f>'T13'!I$24</f>
        <v>0</v>
      </c>
      <c r="AH94" s="75">
        <f>'T13'!J$23</f>
        <v>0</v>
      </c>
      <c r="AI94" s="75">
        <f>'T13'!J$24</f>
        <v>0</v>
      </c>
    </row>
    <row r="95" spans="1:35" x14ac:dyDescent="0.2">
      <c r="A95" s="70">
        <f>'T14'!C$1</f>
        <v>0</v>
      </c>
      <c r="B95" s="71" t="str">
        <f>'T14'!K$4</f>
        <v>Wave 3</v>
      </c>
      <c r="C95" s="72">
        <f>'T14'!I$7</f>
        <v>0</v>
      </c>
      <c r="D95" s="72">
        <f>'T14'!J$7</f>
        <v>0</v>
      </c>
      <c r="E95" s="72">
        <f>'T14'!I$8</f>
        <v>0</v>
      </c>
      <c r="F95" s="72">
        <f>'T14'!J$8</f>
        <v>0</v>
      </c>
      <c r="G95" s="72">
        <f>'T14'!I$9</f>
        <v>0</v>
      </c>
      <c r="H95" s="72">
        <f>'T14'!J$9</f>
        <v>0</v>
      </c>
      <c r="I95" s="72">
        <f>'T14'!I$10</f>
        <v>0</v>
      </c>
      <c r="J95" s="72">
        <f>'T14'!J$10</f>
        <v>0</v>
      </c>
      <c r="K95" s="72">
        <f>'T14'!I$11</f>
        <v>0</v>
      </c>
      <c r="L95" s="72">
        <f>'T14'!J$11</f>
        <v>0</v>
      </c>
      <c r="M95" s="72">
        <f>'T14'!I$12</f>
        <v>0</v>
      </c>
      <c r="N95" s="72">
        <f>'T14'!J$12</f>
        <v>0</v>
      </c>
      <c r="O95" s="72">
        <f>'T14'!I$13</f>
        <v>0</v>
      </c>
      <c r="P95" s="72">
        <f>'T14'!J$13</f>
        <v>0</v>
      </c>
      <c r="Q95" s="72">
        <f>'T14'!I$14</f>
        <v>0</v>
      </c>
      <c r="R95" s="72">
        <f>'T14'!J$14</f>
        <v>0</v>
      </c>
      <c r="S95" s="72">
        <f>'T14'!I$15</f>
        <v>0</v>
      </c>
      <c r="T95" s="72">
        <f>'T14'!J$15</f>
        <v>0</v>
      </c>
      <c r="U95" s="72">
        <f>'T14'!I$16</f>
        <v>0</v>
      </c>
      <c r="V95" s="72">
        <f>'T14'!J$16</f>
        <v>0</v>
      </c>
      <c r="W95" s="72">
        <f>'T14'!I$17</f>
        <v>0</v>
      </c>
      <c r="X95" s="72">
        <f>'T14'!J$17</f>
        <v>0</v>
      </c>
      <c r="Y95" s="72">
        <f>'T14'!I$18</f>
        <v>0</v>
      </c>
      <c r="Z95" s="72">
        <f>'T14'!J$18</f>
        <v>0</v>
      </c>
      <c r="AA95" s="72">
        <f>'T14'!I$19</f>
        <v>0</v>
      </c>
      <c r="AB95" s="72">
        <f>'T14'!J$19</f>
        <v>0</v>
      </c>
      <c r="AC95" s="73">
        <f>'T14'!C$1</f>
        <v>0</v>
      </c>
      <c r="AD95" s="74" t="str">
        <f>'T14'!K$4</f>
        <v>Wave 3</v>
      </c>
      <c r="AE95" s="75">
        <f>'T14'!I$23</f>
        <v>0</v>
      </c>
      <c r="AF95" s="75">
        <f>'T14'!I$24</f>
        <v>0</v>
      </c>
      <c r="AH95" s="75">
        <f>'T14'!J$23</f>
        <v>0</v>
      </c>
      <c r="AI95" s="75">
        <f>'T14'!J$24</f>
        <v>0</v>
      </c>
    </row>
    <row r="96" spans="1:35" x14ac:dyDescent="0.2">
      <c r="A96" s="70" t="str">
        <f>'T15'!C$1</f>
        <v xml:space="preserve"> </v>
      </c>
      <c r="B96" s="71" t="str">
        <f>'T15'!K$4</f>
        <v>Wave 3</v>
      </c>
      <c r="C96" s="72">
        <f>'T15'!I$7</f>
        <v>0</v>
      </c>
      <c r="D96" s="72">
        <f>'T15'!J$7</f>
        <v>0</v>
      </c>
      <c r="E96" s="72">
        <f>'T15'!I$8</f>
        <v>0</v>
      </c>
      <c r="F96" s="72">
        <f>'T15'!J$8</f>
        <v>0</v>
      </c>
      <c r="G96" s="72">
        <f>'T15'!I$9</f>
        <v>0</v>
      </c>
      <c r="H96" s="72">
        <f>'T15'!J$9</f>
        <v>0</v>
      </c>
      <c r="I96" s="72">
        <f>'T15'!I$10</f>
        <v>0</v>
      </c>
      <c r="J96" s="72">
        <f>'T15'!J$10</f>
        <v>0</v>
      </c>
      <c r="K96" s="72">
        <f>'T15'!I$11</f>
        <v>0</v>
      </c>
      <c r="L96" s="72">
        <f>'T15'!J$11</f>
        <v>0</v>
      </c>
      <c r="M96" s="72">
        <f>'T15'!I$12</f>
        <v>0</v>
      </c>
      <c r="N96" s="72">
        <f>'T15'!J$12</f>
        <v>0</v>
      </c>
      <c r="O96" s="72">
        <f>'T15'!I$13</f>
        <v>0</v>
      </c>
      <c r="P96" s="72">
        <f>'T15'!J$13</f>
        <v>0</v>
      </c>
      <c r="Q96" s="72">
        <f>'T15'!I$14</f>
        <v>0</v>
      </c>
      <c r="R96" s="72">
        <f>'T15'!J$14</f>
        <v>0</v>
      </c>
      <c r="S96" s="72">
        <f>'T15'!I$15</f>
        <v>0</v>
      </c>
      <c r="T96" s="72">
        <f>'T15'!J$15</f>
        <v>0</v>
      </c>
      <c r="U96" s="72">
        <f>'T15'!I$16</f>
        <v>0</v>
      </c>
      <c r="V96" s="72">
        <f>'T15'!J$16</f>
        <v>0</v>
      </c>
      <c r="W96" s="72">
        <f>'T15'!I$17</f>
        <v>0</v>
      </c>
      <c r="X96" s="72">
        <f>'T15'!J$17</f>
        <v>0</v>
      </c>
      <c r="Y96" s="72">
        <f>'T15'!I$18</f>
        <v>0</v>
      </c>
      <c r="Z96" s="72">
        <f>'T15'!J$18</f>
        <v>0</v>
      </c>
      <c r="AA96" s="72">
        <f>'T15'!I$19</f>
        <v>0</v>
      </c>
      <c r="AB96" s="72">
        <f>'T15'!J$19</f>
        <v>0</v>
      </c>
      <c r="AC96" s="73" t="str">
        <f>'T15'!C$1</f>
        <v xml:space="preserve"> </v>
      </c>
      <c r="AD96" s="74" t="str">
        <f>'T15'!K$4</f>
        <v>Wave 3</v>
      </c>
      <c r="AE96" s="75">
        <f>'T15'!I$23</f>
        <v>0</v>
      </c>
      <c r="AF96" s="75">
        <f>'T15'!I$24</f>
        <v>0</v>
      </c>
      <c r="AH96" s="75">
        <f>'T15'!J$23</f>
        <v>0</v>
      </c>
      <c r="AI96" s="75">
        <f>'T15'!J$24</f>
        <v>0</v>
      </c>
    </row>
    <row r="97" spans="1:35" x14ac:dyDescent="0.2">
      <c r="A97" s="70">
        <f>'T16'!C$1</f>
        <v>0</v>
      </c>
      <c r="B97" s="71" t="str">
        <f>'T16'!K$4</f>
        <v>Wave 3</v>
      </c>
      <c r="C97" s="72">
        <f>'T16'!I$7</f>
        <v>0</v>
      </c>
      <c r="D97" s="72">
        <f>'T16'!J$7</f>
        <v>0</v>
      </c>
      <c r="E97" s="72">
        <f>'T16'!I$8</f>
        <v>0</v>
      </c>
      <c r="F97" s="72">
        <f>'T16'!J$8</f>
        <v>0</v>
      </c>
      <c r="G97" s="72">
        <f>'T16'!I$9</f>
        <v>0</v>
      </c>
      <c r="H97" s="72">
        <f>'T16'!J$9</f>
        <v>0</v>
      </c>
      <c r="I97" s="72">
        <f>'T16'!I$10</f>
        <v>0</v>
      </c>
      <c r="J97" s="72">
        <f>'T16'!J$10</f>
        <v>0</v>
      </c>
      <c r="K97" s="72">
        <f>'T16'!I$11</f>
        <v>0</v>
      </c>
      <c r="L97" s="72">
        <f>'T16'!J$11</f>
        <v>0</v>
      </c>
      <c r="M97" s="72">
        <f>'T16'!I$12</f>
        <v>0</v>
      </c>
      <c r="N97" s="72">
        <f>'T16'!J$12</f>
        <v>0</v>
      </c>
      <c r="O97" s="72">
        <f>'T16'!I$13</f>
        <v>0</v>
      </c>
      <c r="P97" s="72">
        <f>'T16'!J$13</f>
        <v>0</v>
      </c>
      <c r="Q97" s="72">
        <f>'T16'!I$14</f>
        <v>0</v>
      </c>
      <c r="R97" s="72">
        <f>'T16'!J$14</f>
        <v>0</v>
      </c>
      <c r="S97" s="72">
        <f>'T16'!I$15</f>
        <v>0</v>
      </c>
      <c r="T97" s="72">
        <f>'T16'!J$15</f>
        <v>0</v>
      </c>
      <c r="U97" s="72">
        <f>'T16'!I$16</f>
        <v>0</v>
      </c>
      <c r="V97" s="72">
        <f>'T16'!J$16</f>
        <v>0</v>
      </c>
      <c r="W97" s="72">
        <f>'T16'!I$17</f>
        <v>0</v>
      </c>
      <c r="X97" s="72">
        <f>'T16'!J$17</f>
        <v>0</v>
      </c>
      <c r="Y97" s="72">
        <f>'T16'!I$18</f>
        <v>0</v>
      </c>
      <c r="Z97" s="72">
        <f>'T16'!J$18</f>
        <v>0</v>
      </c>
      <c r="AA97" s="72">
        <f>'T16'!I$19</f>
        <v>0</v>
      </c>
      <c r="AB97" s="72">
        <f>'T16'!J$19</f>
        <v>0</v>
      </c>
      <c r="AC97" s="73">
        <f>'T16'!C$1</f>
        <v>0</v>
      </c>
      <c r="AD97" s="74" t="str">
        <f>'T16'!K$4</f>
        <v>Wave 3</v>
      </c>
      <c r="AE97" s="75">
        <f>'T16'!I$23</f>
        <v>0</v>
      </c>
      <c r="AF97" s="75">
        <f>'T16'!I$24</f>
        <v>0</v>
      </c>
      <c r="AH97" s="75">
        <f>'T16'!J$23</f>
        <v>0</v>
      </c>
      <c r="AI97" s="75">
        <f>'T16'!J$24</f>
        <v>0</v>
      </c>
    </row>
    <row r="98" spans="1:35" x14ac:dyDescent="0.2">
      <c r="A98" s="70" t="str">
        <f>'T17'!C$1</f>
        <v xml:space="preserve"> </v>
      </c>
      <c r="B98" s="71" t="str">
        <f>'T17'!K$4</f>
        <v>Wave 3</v>
      </c>
      <c r="C98" s="72">
        <f>'T17'!I$7</f>
        <v>0</v>
      </c>
      <c r="D98" s="72">
        <f>'T17'!J$7</f>
        <v>0</v>
      </c>
      <c r="E98" s="72">
        <f>'T17'!I$8</f>
        <v>0</v>
      </c>
      <c r="F98" s="72">
        <f>'T17'!J$8</f>
        <v>0</v>
      </c>
      <c r="G98" s="103">
        <f>'T17'!I$9</f>
        <v>0</v>
      </c>
      <c r="H98" s="103">
        <f>'T17'!J$9</f>
        <v>0</v>
      </c>
      <c r="I98" s="72">
        <f>'T17'!I$10</f>
        <v>0</v>
      </c>
      <c r="J98" s="72">
        <f>'T17'!J$10</f>
        <v>0</v>
      </c>
      <c r="K98" s="72">
        <f>'T17'!I$11</f>
        <v>0</v>
      </c>
      <c r="L98" s="72">
        <f>'T17'!J$11</f>
        <v>0</v>
      </c>
      <c r="M98" s="72">
        <f>'T17'!I$12</f>
        <v>0</v>
      </c>
      <c r="N98" s="72">
        <f>'T17'!J$12</f>
        <v>0</v>
      </c>
      <c r="O98" s="72">
        <f>'T17'!I$13</f>
        <v>0</v>
      </c>
      <c r="P98" s="72">
        <f>'T17'!J$13</f>
        <v>0</v>
      </c>
      <c r="Q98" s="72">
        <f>'T17'!I$14</f>
        <v>0</v>
      </c>
      <c r="R98" s="72">
        <f>'T17'!J$14</f>
        <v>0</v>
      </c>
      <c r="S98" s="72">
        <f>'T17'!I$15</f>
        <v>0</v>
      </c>
      <c r="T98" s="72">
        <f>'T17'!J$15</f>
        <v>0</v>
      </c>
      <c r="U98" s="72">
        <f>'T17'!I$16</f>
        <v>0</v>
      </c>
      <c r="V98" s="72">
        <f>'T17'!J$16</f>
        <v>0</v>
      </c>
      <c r="W98" s="72">
        <f>'T17'!I$17</f>
        <v>0</v>
      </c>
      <c r="X98" s="72">
        <f>'T17'!J$17</f>
        <v>0</v>
      </c>
      <c r="Y98" s="72">
        <f>'T17'!I$18</f>
        <v>0</v>
      </c>
      <c r="Z98" s="72">
        <f>'T17'!J$18</f>
        <v>0</v>
      </c>
      <c r="AA98" s="72">
        <f>'T17'!I$19</f>
        <v>0</v>
      </c>
      <c r="AB98" s="72">
        <f>'T17'!J$19</f>
        <v>0</v>
      </c>
      <c r="AC98" s="73" t="str">
        <f>'T17'!C$1</f>
        <v xml:space="preserve"> </v>
      </c>
      <c r="AD98" s="74" t="str">
        <f>'T17'!K$4</f>
        <v>Wave 3</v>
      </c>
      <c r="AE98" s="75">
        <f>'T17'!I$23</f>
        <v>0</v>
      </c>
      <c r="AF98" s="75">
        <f>'T17'!I$24</f>
        <v>0</v>
      </c>
      <c r="AH98" s="75">
        <f>'T17'!J$23</f>
        <v>0</v>
      </c>
      <c r="AI98" s="75">
        <f>'T17'!J$24</f>
        <v>0</v>
      </c>
    </row>
    <row r="99" spans="1:35" x14ac:dyDescent="0.2">
      <c r="A99" s="70" t="str">
        <f>'T18'!C$1</f>
        <v xml:space="preserve"> </v>
      </c>
      <c r="B99" s="71" t="str">
        <f>'T18'!K$4</f>
        <v>Wave 3</v>
      </c>
      <c r="C99" s="72">
        <f>'T18'!I$7</f>
        <v>0</v>
      </c>
      <c r="D99" s="72">
        <f>'T18'!J$7</f>
        <v>0</v>
      </c>
      <c r="E99" s="72">
        <f>'T18'!I$8</f>
        <v>0</v>
      </c>
      <c r="F99" s="72">
        <f>'T18'!J$8</f>
        <v>0</v>
      </c>
      <c r="G99" s="72">
        <f>'T18'!I$9</f>
        <v>0</v>
      </c>
      <c r="H99" s="72">
        <f>'T18'!J$9</f>
        <v>0</v>
      </c>
      <c r="I99" s="72">
        <f>'T18'!I$10</f>
        <v>0</v>
      </c>
      <c r="J99" s="72">
        <f>'T18'!J$10</f>
        <v>0</v>
      </c>
      <c r="K99" s="72">
        <f>'T18'!I$11</f>
        <v>0</v>
      </c>
      <c r="L99" s="72">
        <f>'T18'!J$11</f>
        <v>0</v>
      </c>
      <c r="M99" s="72">
        <f>'T18'!I$12</f>
        <v>0</v>
      </c>
      <c r="N99" s="72">
        <f>'T18'!J$12</f>
        <v>0</v>
      </c>
      <c r="O99" s="72">
        <f>'T18'!I$13</f>
        <v>0</v>
      </c>
      <c r="P99" s="72">
        <f>'T18'!J$13</f>
        <v>0</v>
      </c>
      <c r="Q99" s="72">
        <f>'T18'!I$14</f>
        <v>0</v>
      </c>
      <c r="R99" s="72">
        <f>'T18'!J$14</f>
        <v>0</v>
      </c>
      <c r="S99" s="72">
        <f>'T18'!I$15</f>
        <v>0</v>
      </c>
      <c r="T99" s="72">
        <f>'T18'!J$15</f>
        <v>0</v>
      </c>
      <c r="U99" s="72">
        <f>'T18'!I$16</f>
        <v>0</v>
      </c>
      <c r="V99" s="72">
        <f>'T18'!J$16</f>
        <v>0</v>
      </c>
      <c r="W99" s="72">
        <f>'T18'!I$17</f>
        <v>0</v>
      </c>
      <c r="X99" s="72">
        <f>'T18'!J$17</f>
        <v>0</v>
      </c>
      <c r="Y99" s="72">
        <f>'T18'!I$18</f>
        <v>0</v>
      </c>
      <c r="Z99" s="72">
        <f>'T18'!J$18</f>
        <v>0</v>
      </c>
      <c r="AA99" s="72">
        <f>'T18'!I$19</f>
        <v>0</v>
      </c>
      <c r="AB99" s="72">
        <f>'T18'!J$19</f>
        <v>0</v>
      </c>
      <c r="AC99" s="73" t="str">
        <f>'T18'!C$1</f>
        <v xml:space="preserve"> </v>
      </c>
      <c r="AD99" s="74" t="str">
        <f>'T18'!K$4</f>
        <v>Wave 3</v>
      </c>
      <c r="AE99" s="75">
        <f>'T18'!I$23</f>
        <v>0</v>
      </c>
      <c r="AF99" s="75">
        <f>'T18'!I$24</f>
        <v>0</v>
      </c>
      <c r="AH99" s="75">
        <f>'T18'!J$23</f>
        <v>0</v>
      </c>
      <c r="AI99" s="75">
        <f>'T18'!J$24</f>
        <v>0</v>
      </c>
    </row>
    <row r="100" spans="1:35" x14ac:dyDescent="0.2">
      <c r="A100" s="70">
        <f>'T19'!C$1</f>
        <v>0</v>
      </c>
      <c r="B100" s="71" t="str">
        <f>'T19'!K$4</f>
        <v>Wave 3</v>
      </c>
      <c r="C100" s="72">
        <f>'T19'!I$7</f>
        <v>0</v>
      </c>
      <c r="D100" s="72">
        <f>'T19'!J$7</f>
        <v>0</v>
      </c>
      <c r="E100" s="72">
        <f>'T19'!I$8</f>
        <v>0</v>
      </c>
      <c r="F100" s="72">
        <f>'T19'!J$8</f>
        <v>0</v>
      </c>
      <c r="G100" s="72">
        <f>'T19'!I$9</f>
        <v>0</v>
      </c>
      <c r="H100" s="72">
        <f>'T19'!J$9</f>
        <v>0</v>
      </c>
      <c r="I100" s="72">
        <f>'T19'!I$10</f>
        <v>0</v>
      </c>
      <c r="J100" s="72">
        <f>'T19'!J$10</f>
        <v>0</v>
      </c>
      <c r="K100" s="72">
        <f>'T19'!I$11</f>
        <v>0</v>
      </c>
      <c r="L100" s="72">
        <f>'T19'!J$11</f>
        <v>0</v>
      </c>
      <c r="M100" s="72">
        <f>'T19'!I$12</f>
        <v>0</v>
      </c>
      <c r="N100" s="72">
        <f>'T19'!J$12</f>
        <v>0</v>
      </c>
      <c r="O100" s="72">
        <f>'T19'!I$13</f>
        <v>0</v>
      </c>
      <c r="P100" s="72">
        <f>'T19'!J$13</f>
        <v>0</v>
      </c>
      <c r="Q100" s="72">
        <f>'T19'!I$14</f>
        <v>0</v>
      </c>
      <c r="R100" s="72">
        <f>'T19'!J$14</f>
        <v>0</v>
      </c>
      <c r="S100" s="72">
        <f>'T19'!I$15</f>
        <v>0</v>
      </c>
      <c r="T100" s="72">
        <f>'T19'!J$15</f>
        <v>0</v>
      </c>
      <c r="U100" s="72">
        <f>'T19'!I$16</f>
        <v>0</v>
      </c>
      <c r="V100" s="72">
        <f>'T19'!J$16</f>
        <v>0</v>
      </c>
      <c r="W100" s="72">
        <f>'T19'!I$17</f>
        <v>0</v>
      </c>
      <c r="X100" s="72">
        <f>'T19'!J$17</f>
        <v>0</v>
      </c>
      <c r="Y100" s="72">
        <f>'T19'!I$18</f>
        <v>0</v>
      </c>
      <c r="Z100" s="72">
        <f>'T19'!J$18</f>
        <v>0</v>
      </c>
      <c r="AA100" s="72">
        <f>'T19'!I$19</f>
        <v>0</v>
      </c>
      <c r="AB100" s="72">
        <f>'T19'!J$19</f>
        <v>0</v>
      </c>
      <c r="AC100" s="73">
        <f>'T19'!C$1</f>
        <v>0</v>
      </c>
      <c r="AD100" s="74" t="str">
        <f>'T19'!K$4</f>
        <v>Wave 3</v>
      </c>
      <c r="AE100" s="75">
        <f>'T19'!I$23</f>
        <v>0</v>
      </c>
      <c r="AF100" s="75">
        <f>'T19'!I$24</f>
        <v>0</v>
      </c>
      <c r="AH100" s="75">
        <f>'T19'!J$23</f>
        <v>0</v>
      </c>
      <c r="AI100" s="75">
        <f>'T19'!J$24</f>
        <v>0</v>
      </c>
    </row>
    <row r="101" spans="1:35" x14ac:dyDescent="0.2">
      <c r="A101" s="70">
        <f>'T20'!C$1</f>
        <v>0</v>
      </c>
      <c r="B101" s="71" t="str">
        <f>'T20'!K$4</f>
        <v>Wave 3</v>
      </c>
      <c r="C101" s="72">
        <f>'T20'!I$7</f>
        <v>0</v>
      </c>
      <c r="D101" s="72">
        <f>'T20'!J$7</f>
        <v>0</v>
      </c>
      <c r="E101" s="72">
        <f>'T20'!I$8</f>
        <v>0</v>
      </c>
      <c r="F101" s="72">
        <f>'T20'!J$8</f>
        <v>0</v>
      </c>
      <c r="G101" s="72">
        <f>'T20'!I$9</f>
        <v>0</v>
      </c>
      <c r="H101" s="72">
        <f>'T20'!J$9</f>
        <v>0</v>
      </c>
      <c r="I101" s="72">
        <f>'T20'!I$10</f>
        <v>0</v>
      </c>
      <c r="J101" s="72">
        <f>'T20'!J$10</f>
        <v>0</v>
      </c>
      <c r="K101" s="72">
        <f>'T20'!I$11</f>
        <v>0</v>
      </c>
      <c r="L101" s="72">
        <f>'T20'!J$11</f>
        <v>0</v>
      </c>
      <c r="M101" s="72">
        <f>'T20'!I$12</f>
        <v>0</v>
      </c>
      <c r="N101" s="72">
        <f>'T20'!J$12</f>
        <v>0</v>
      </c>
      <c r="O101" s="72">
        <f>'T20'!I$13</f>
        <v>0</v>
      </c>
      <c r="P101" s="72">
        <f>'T20'!J$13</f>
        <v>0</v>
      </c>
      <c r="Q101" s="72">
        <f>'T20'!I$14</f>
        <v>0</v>
      </c>
      <c r="R101" s="72">
        <f>'T20'!J$14</f>
        <v>0</v>
      </c>
      <c r="S101" s="72">
        <f>'T20'!I$15</f>
        <v>0</v>
      </c>
      <c r="T101" s="72">
        <f>'T20'!J$15</f>
        <v>0</v>
      </c>
      <c r="U101" s="72">
        <f>'T20'!I$16</f>
        <v>0</v>
      </c>
      <c r="V101" s="72">
        <f>'T20'!J$16</f>
        <v>0</v>
      </c>
      <c r="W101" s="72">
        <f>'T20'!I$17</f>
        <v>0</v>
      </c>
      <c r="X101" s="72">
        <f>'T20'!J$17</f>
        <v>0</v>
      </c>
      <c r="Y101" s="72">
        <f>'T20'!I$18</f>
        <v>0</v>
      </c>
      <c r="Z101" s="72">
        <f>'T20'!J$18</f>
        <v>0</v>
      </c>
      <c r="AA101" s="72">
        <f>'T20'!I$19</f>
        <v>0</v>
      </c>
      <c r="AB101" s="72">
        <f>'T20'!J$19</f>
        <v>0</v>
      </c>
      <c r="AC101" s="73">
        <f>'T20'!C$1</f>
        <v>0</v>
      </c>
      <c r="AD101" s="74" t="str">
        <f>'T20'!K$4</f>
        <v>Wave 3</v>
      </c>
      <c r="AE101" s="75">
        <f>'T20'!I$23</f>
        <v>0</v>
      </c>
      <c r="AF101" s="75">
        <f>'T20'!I$24</f>
        <v>0</v>
      </c>
      <c r="AH101" s="75">
        <f>'T20'!J$23</f>
        <v>0</v>
      </c>
      <c r="AI101" s="75">
        <f>'T20'!J$24</f>
        <v>0</v>
      </c>
    </row>
    <row r="102" spans="1:35" x14ac:dyDescent="0.2">
      <c r="A102" s="70">
        <f>'T21'!C$1</f>
        <v>0</v>
      </c>
      <c r="B102" s="71" t="str">
        <f>'T21'!K$4</f>
        <v>Wave 3</v>
      </c>
      <c r="C102" s="72">
        <f>'T21'!I$7</f>
        <v>0</v>
      </c>
      <c r="D102" s="72">
        <f>'T21'!J$7</f>
        <v>0</v>
      </c>
      <c r="E102" s="72">
        <f>'T21'!I$8</f>
        <v>0</v>
      </c>
      <c r="F102" s="72">
        <f>'T21'!J$8</f>
        <v>0</v>
      </c>
      <c r="G102" s="72">
        <f>'T21'!I$9</f>
        <v>0</v>
      </c>
      <c r="H102" s="72">
        <f>'T21'!J$9</f>
        <v>0</v>
      </c>
      <c r="I102" s="72">
        <f>'T21'!I$10</f>
        <v>0</v>
      </c>
      <c r="J102" s="72">
        <f>'T21'!J$10</f>
        <v>0</v>
      </c>
      <c r="K102" s="72">
        <f>'T21'!I$11</f>
        <v>0</v>
      </c>
      <c r="L102" s="72">
        <f>'T21'!J$11</f>
        <v>0</v>
      </c>
      <c r="M102" s="72">
        <f>'T21'!I$12</f>
        <v>0</v>
      </c>
      <c r="N102" s="72">
        <f>'T21'!J$12</f>
        <v>0</v>
      </c>
      <c r="O102" s="72">
        <f>'T21'!I$13</f>
        <v>0</v>
      </c>
      <c r="P102" s="72">
        <f>'T21'!J$13</f>
        <v>0</v>
      </c>
      <c r="Q102" s="72">
        <f>'T21'!I$14</f>
        <v>0</v>
      </c>
      <c r="R102" s="72">
        <f>'T21'!J$14</f>
        <v>0</v>
      </c>
      <c r="S102" s="72">
        <f>'T21'!I$15</f>
        <v>0</v>
      </c>
      <c r="T102" s="72">
        <f>'T21'!J$15</f>
        <v>0</v>
      </c>
      <c r="U102" s="72">
        <f>'T21'!I$16</f>
        <v>0</v>
      </c>
      <c r="V102" s="72">
        <f>'T21'!J$16</f>
        <v>0</v>
      </c>
      <c r="W102" s="72">
        <f>'T21'!I$17</f>
        <v>0</v>
      </c>
      <c r="X102" s="72">
        <f>'T21'!J$17</f>
        <v>0</v>
      </c>
      <c r="Y102" s="72">
        <f>'T21'!I$18</f>
        <v>0</v>
      </c>
      <c r="Z102" s="72">
        <f>'T21'!J$18</f>
        <v>0</v>
      </c>
      <c r="AA102" s="72">
        <f>'T21'!I$19</f>
        <v>0</v>
      </c>
      <c r="AB102" s="72">
        <f>'T21'!J$19</f>
        <v>0</v>
      </c>
      <c r="AC102" s="73">
        <f>'T21'!C$1</f>
        <v>0</v>
      </c>
      <c r="AD102" s="74" t="str">
        <f>'T21'!K$4</f>
        <v>Wave 3</v>
      </c>
      <c r="AE102" s="75">
        <f>'T21'!I$23</f>
        <v>0</v>
      </c>
      <c r="AF102" s="75">
        <f>'T21'!I$24</f>
        <v>0</v>
      </c>
      <c r="AH102" s="75">
        <f>'T21'!J$23</f>
        <v>0</v>
      </c>
      <c r="AI102" s="75">
        <f>'T21'!J$24</f>
        <v>0</v>
      </c>
    </row>
    <row r="103" spans="1:35" x14ac:dyDescent="0.2">
      <c r="A103" s="70">
        <f>'T22'!C$1</f>
        <v>0</v>
      </c>
      <c r="B103" s="71" t="str">
        <f>'T22'!K$4</f>
        <v>Wave 3</v>
      </c>
      <c r="C103" s="72">
        <f>'T22'!I$7</f>
        <v>0</v>
      </c>
      <c r="D103" s="72">
        <f>'T22'!J$7</f>
        <v>0</v>
      </c>
      <c r="E103" s="72">
        <f>'T22'!I$8</f>
        <v>0</v>
      </c>
      <c r="F103" s="72">
        <f>'T22'!J$8</f>
        <v>0</v>
      </c>
      <c r="G103" s="72">
        <f>'T22'!I$9</f>
        <v>0</v>
      </c>
      <c r="H103" s="72">
        <f>'T22'!J$9</f>
        <v>0</v>
      </c>
      <c r="I103" s="72">
        <f>'T22'!I$10</f>
        <v>0</v>
      </c>
      <c r="J103" s="72">
        <f>'T22'!J$10</f>
        <v>0</v>
      </c>
      <c r="K103" s="72">
        <f>'T22'!I$11</f>
        <v>0</v>
      </c>
      <c r="L103" s="72">
        <f>'T22'!J$11</f>
        <v>0</v>
      </c>
      <c r="M103" s="72">
        <f>'T22'!I$12</f>
        <v>0</v>
      </c>
      <c r="N103" s="72">
        <f>'T22'!J$12</f>
        <v>0</v>
      </c>
      <c r="O103" s="72">
        <f>'T22'!I$13</f>
        <v>0</v>
      </c>
      <c r="P103" s="72">
        <f>'T22'!J$13</f>
        <v>0</v>
      </c>
      <c r="Q103" s="72">
        <f>'T22'!I$14</f>
        <v>0</v>
      </c>
      <c r="R103" s="72">
        <f>'T22'!J$14</f>
        <v>0</v>
      </c>
      <c r="S103" s="72">
        <f>'T22'!I$15</f>
        <v>0</v>
      </c>
      <c r="T103" s="72">
        <f>'T22'!J$15</f>
        <v>0</v>
      </c>
      <c r="U103" s="72">
        <f>'T22'!I$16</f>
        <v>0</v>
      </c>
      <c r="V103" s="72">
        <f>'T22'!J$16</f>
        <v>0</v>
      </c>
      <c r="W103" s="72">
        <f>'T22'!I$17</f>
        <v>0</v>
      </c>
      <c r="X103" s="72">
        <f>'T22'!J$17</f>
        <v>0</v>
      </c>
      <c r="Y103" s="72">
        <f>'T22'!I$18</f>
        <v>0</v>
      </c>
      <c r="Z103" s="72">
        <f>'T22'!J$18</f>
        <v>0</v>
      </c>
      <c r="AA103" s="72">
        <f>'T22'!I$19</f>
        <v>0</v>
      </c>
      <c r="AB103" s="72">
        <f>'T22'!J$19</f>
        <v>0</v>
      </c>
      <c r="AC103" s="73">
        <f>'T22'!C$1</f>
        <v>0</v>
      </c>
      <c r="AD103" s="74" t="str">
        <f>'T22'!K$4</f>
        <v>Wave 3</v>
      </c>
      <c r="AE103" s="75">
        <f>'T22'!I$23</f>
        <v>0</v>
      </c>
      <c r="AF103" s="75">
        <f>'T22'!I$24</f>
        <v>0</v>
      </c>
      <c r="AH103" s="75">
        <f>'T22'!J$23</f>
        <v>0</v>
      </c>
      <c r="AI103" s="75">
        <f>'T22'!J$24</f>
        <v>0</v>
      </c>
    </row>
    <row r="104" spans="1:35" x14ac:dyDescent="0.2">
      <c r="A104" s="70">
        <f>'T23'!C$1</f>
        <v>0</v>
      </c>
      <c r="B104" s="71" t="str">
        <f>'T23'!K$4</f>
        <v>Wave 3</v>
      </c>
      <c r="C104" s="72">
        <f>'T23'!I$7</f>
        <v>0</v>
      </c>
      <c r="D104" s="72">
        <f>'T23'!J$7</f>
        <v>0</v>
      </c>
      <c r="E104" s="72">
        <f>'T23'!I$8</f>
        <v>0</v>
      </c>
      <c r="F104" s="72">
        <f>'T23'!J$8</f>
        <v>0</v>
      </c>
      <c r="G104" s="72">
        <f>'T23'!I$9</f>
        <v>0</v>
      </c>
      <c r="H104" s="72">
        <f>'T23'!J$9</f>
        <v>0</v>
      </c>
      <c r="I104" s="72">
        <f>'T23'!I$10</f>
        <v>0</v>
      </c>
      <c r="J104" s="72">
        <f>'T23'!J$10</f>
        <v>0</v>
      </c>
      <c r="K104" s="72">
        <f>'T23'!I$11</f>
        <v>0</v>
      </c>
      <c r="L104" s="72">
        <f>'T23'!J$11</f>
        <v>0</v>
      </c>
      <c r="M104" s="72">
        <f>'T23'!I$12</f>
        <v>0</v>
      </c>
      <c r="N104" s="72">
        <f>'T23'!J$12</f>
        <v>0</v>
      </c>
      <c r="O104" s="72">
        <f>'T23'!I$13</f>
        <v>0</v>
      </c>
      <c r="P104" s="72">
        <f>'T23'!J$13</f>
        <v>0</v>
      </c>
      <c r="Q104" s="72">
        <f>'T23'!I$14</f>
        <v>0</v>
      </c>
      <c r="R104" s="72">
        <f>'T23'!J$14</f>
        <v>0</v>
      </c>
      <c r="S104" s="72">
        <f>'T23'!I$15</f>
        <v>0</v>
      </c>
      <c r="T104" s="72">
        <f>'T23'!J$15</f>
        <v>0</v>
      </c>
      <c r="U104" s="72">
        <f>'T23'!I$16</f>
        <v>0</v>
      </c>
      <c r="V104" s="72">
        <f>'T23'!J$16</f>
        <v>0</v>
      </c>
      <c r="W104" s="72">
        <f>'T23'!I$17</f>
        <v>0</v>
      </c>
      <c r="X104" s="72">
        <f>'T23'!J$17</f>
        <v>0</v>
      </c>
      <c r="Y104" s="72">
        <f>'T23'!I$18</f>
        <v>0</v>
      </c>
      <c r="Z104" s="72">
        <f>'T23'!J$18</f>
        <v>0</v>
      </c>
      <c r="AA104" s="72">
        <f>'T23'!I$19</f>
        <v>0</v>
      </c>
      <c r="AB104" s="72">
        <f>'T23'!J$19</f>
        <v>0</v>
      </c>
      <c r="AC104" s="73">
        <f>'T23'!C$1</f>
        <v>0</v>
      </c>
      <c r="AD104" s="74" t="str">
        <f>'T23'!K$4</f>
        <v>Wave 3</v>
      </c>
      <c r="AE104" s="75">
        <f>'T23'!I$23</f>
        <v>0</v>
      </c>
      <c r="AF104" s="75">
        <f>'T23'!I$24</f>
        <v>0</v>
      </c>
      <c r="AH104" s="75">
        <f>'T23'!J$23</f>
        <v>0</v>
      </c>
      <c r="AI104" s="75">
        <f>'T23'!J$24</f>
        <v>0</v>
      </c>
    </row>
    <row r="105" spans="1:35" x14ac:dyDescent="0.2">
      <c r="A105" s="70">
        <f>'T24'!C$1</f>
        <v>0</v>
      </c>
      <c r="B105" s="71" t="str">
        <f>'T24'!K$4</f>
        <v>Wave 3</v>
      </c>
      <c r="C105" s="72">
        <f>'T24'!I$7</f>
        <v>0</v>
      </c>
      <c r="D105" s="72">
        <f>'T24'!J$7</f>
        <v>0</v>
      </c>
      <c r="E105" s="72">
        <f>'T24'!I$8</f>
        <v>0</v>
      </c>
      <c r="F105" s="72">
        <f>'T24'!J$8</f>
        <v>0</v>
      </c>
      <c r="G105" s="72">
        <f>'T24'!I$9</f>
        <v>0</v>
      </c>
      <c r="H105" s="72">
        <f>'T24'!J$9</f>
        <v>0</v>
      </c>
      <c r="I105" s="72">
        <f>'T24'!I$10</f>
        <v>0</v>
      </c>
      <c r="J105" s="72">
        <f>'T24'!J$10</f>
        <v>0</v>
      </c>
      <c r="K105" s="72">
        <f>'T24'!I$11</f>
        <v>0</v>
      </c>
      <c r="L105" s="72">
        <f>'T24'!J$11</f>
        <v>0</v>
      </c>
      <c r="M105" s="72">
        <f>'T24'!I$12</f>
        <v>0</v>
      </c>
      <c r="N105" s="72">
        <f>'T24'!J$12</f>
        <v>0</v>
      </c>
      <c r="O105" s="72">
        <f>'T24'!I$13</f>
        <v>0</v>
      </c>
      <c r="P105" s="72">
        <f>'T24'!J$13</f>
        <v>0</v>
      </c>
      <c r="Q105" s="72">
        <f>'T24'!I$14</f>
        <v>0</v>
      </c>
      <c r="R105" s="72">
        <f>'T24'!J$14</f>
        <v>0</v>
      </c>
      <c r="S105" s="72">
        <f>'T24'!I$15</f>
        <v>0</v>
      </c>
      <c r="T105" s="72">
        <f>'T24'!J$15</f>
        <v>0</v>
      </c>
      <c r="U105" s="72">
        <f>'T24'!I$16</f>
        <v>0</v>
      </c>
      <c r="V105" s="72">
        <f>'T24'!J$16</f>
        <v>0</v>
      </c>
      <c r="W105" s="72">
        <f>'T24'!I$17</f>
        <v>0</v>
      </c>
      <c r="X105" s="72">
        <f>'T24'!J$17</f>
        <v>0</v>
      </c>
      <c r="Y105" s="72">
        <f>'T24'!I$18</f>
        <v>0</v>
      </c>
      <c r="Z105" s="72">
        <f>'T24'!J$18</f>
        <v>0</v>
      </c>
      <c r="AA105" s="72">
        <f>'T24'!I$19</f>
        <v>0</v>
      </c>
      <c r="AB105" s="72">
        <f>'T24'!J$19</f>
        <v>0</v>
      </c>
      <c r="AC105" s="73">
        <f>'T24'!C$1</f>
        <v>0</v>
      </c>
      <c r="AD105" s="74" t="str">
        <f>'T24'!K$4</f>
        <v>Wave 3</v>
      </c>
      <c r="AE105" s="75">
        <f>'T24'!I$23</f>
        <v>0</v>
      </c>
      <c r="AF105" s="75">
        <f>'T24'!I$24</f>
        <v>0</v>
      </c>
      <c r="AH105" s="75">
        <f>'T24'!J$23</f>
        <v>0</v>
      </c>
      <c r="AI105" s="75">
        <f>'T24'!J$24</f>
        <v>0</v>
      </c>
    </row>
    <row r="106" spans="1:35" x14ac:dyDescent="0.2">
      <c r="A106" s="70">
        <f>'T25'!C$1</f>
        <v>0</v>
      </c>
      <c r="B106" s="71" t="str">
        <f>'T25'!K$4</f>
        <v>Wave 3</v>
      </c>
      <c r="C106" s="72">
        <f>'T25'!I$7</f>
        <v>0</v>
      </c>
      <c r="D106" s="72">
        <f>'T25'!J$7</f>
        <v>0</v>
      </c>
      <c r="E106" s="72">
        <f>'T25'!I$8</f>
        <v>0</v>
      </c>
      <c r="F106" s="72">
        <f>'T25'!J$8</f>
        <v>0</v>
      </c>
      <c r="G106" s="72">
        <f>'T25'!I$9</f>
        <v>0</v>
      </c>
      <c r="H106" s="72">
        <f>'T25'!J$9</f>
        <v>0</v>
      </c>
      <c r="I106" s="72">
        <f>'T25'!I$10</f>
        <v>0</v>
      </c>
      <c r="J106" s="72">
        <f>'T25'!J$10</f>
        <v>0</v>
      </c>
      <c r="K106" s="72">
        <f>'T25'!I$11</f>
        <v>0</v>
      </c>
      <c r="L106" s="72">
        <f>'T25'!J$11</f>
        <v>0</v>
      </c>
      <c r="M106" s="72">
        <f>'T25'!I$12</f>
        <v>0</v>
      </c>
      <c r="N106" s="72">
        <f>'T25'!J$12</f>
        <v>0</v>
      </c>
      <c r="O106" s="72">
        <f>'T25'!I$13</f>
        <v>0</v>
      </c>
      <c r="P106" s="72">
        <f>'T25'!J$13</f>
        <v>0</v>
      </c>
      <c r="Q106" s="72">
        <f>'T25'!I$14</f>
        <v>0</v>
      </c>
      <c r="R106" s="72">
        <f>'T25'!J$14</f>
        <v>0</v>
      </c>
      <c r="S106" s="72">
        <f>'T25'!I$15</f>
        <v>0</v>
      </c>
      <c r="T106" s="72">
        <f>'T25'!J$15</f>
        <v>0</v>
      </c>
      <c r="U106" s="72">
        <f>'T25'!I$16</f>
        <v>0</v>
      </c>
      <c r="V106" s="72">
        <f>'T25'!J$16</f>
        <v>0</v>
      </c>
      <c r="W106" s="72">
        <f>'T25'!I$17</f>
        <v>0</v>
      </c>
      <c r="X106" s="72">
        <f>'T25'!J$17</f>
        <v>0</v>
      </c>
      <c r="Y106" s="72">
        <f>'T25'!I$18</f>
        <v>0</v>
      </c>
      <c r="Z106" s="72">
        <f>'T25'!J$18</f>
        <v>0</v>
      </c>
      <c r="AA106" s="72">
        <f>'T25'!I$19</f>
        <v>0</v>
      </c>
      <c r="AB106" s="72">
        <f>'T25'!J$19</f>
        <v>0</v>
      </c>
      <c r="AC106" s="73">
        <f>'T25'!C$1</f>
        <v>0</v>
      </c>
      <c r="AD106" s="74" t="str">
        <f>'T25'!K$4</f>
        <v>Wave 3</v>
      </c>
      <c r="AE106" s="75">
        <f>'T25'!I$23</f>
        <v>0</v>
      </c>
      <c r="AF106" s="75">
        <f>'T25'!I$24</f>
        <v>0</v>
      </c>
      <c r="AH106" s="75">
        <f>'T25'!J$23</f>
        <v>0</v>
      </c>
      <c r="AI106" s="75">
        <f>'T25'!J$24</f>
        <v>0</v>
      </c>
    </row>
    <row r="107" spans="1:35" x14ac:dyDescent="0.2">
      <c r="A107" s="70" t="str">
        <f>'T26'!C$1</f>
        <v xml:space="preserve"> </v>
      </c>
      <c r="B107" s="71" t="str">
        <f>'T26'!K$4</f>
        <v>Wave 3</v>
      </c>
      <c r="C107" s="72">
        <f>'T26'!I$7</f>
        <v>0</v>
      </c>
      <c r="D107" s="72">
        <f>'T26'!J$7</f>
        <v>0</v>
      </c>
      <c r="E107" s="72">
        <f>'T26'!I$8</f>
        <v>0</v>
      </c>
      <c r="F107" s="72">
        <f>'T26'!J$8</f>
        <v>0</v>
      </c>
      <c r="G107" s="72">
        <f>'T26'!I$9</f>
        <v>0</v>
      </c>
      <c r="H107" s="72">
        <f>'T26'!J$9</f>
        <v>0</v>
      </c>
      <c r="I107" s="72">
        <f>'T26'!I$10</f>
        <v>0</v>
      </c>
      <c r="J107" s="72">
        <f>'T26'!J$10</f>
        <v>0</v>
      </c>
      <c r="K107" s="72">
        <f>'T26'!I$11</f>
        <v>0</v>
      </c>
      <c r="L107" s="72">
        <f>'T26'!J$11</f>
        <v>0</v>
      </c>
      <c r="M107" s="72">
        <f>'T26'!I$12</f>
        <v>0</v>
      </c>
      <c r="N107" s="72">
        <f>'T26'!J$12</f>
        <v>0</v>
      </c>
      <c r="O107" s="72">
        <f>'T26'!I$13</f>
        <v>0</v>
      </c>
      <c r="P107" s="72">
        <f>'T26'!J$13</f>
        <v>0</v>
      </c>
      <c r="Q107" s="72">
        <f>'T26'!I$14</f>
        <v>0</v>
      </c>
      <c r="R107" s="72">
        <f>'T26'!J$14</f>
        <v>0</v>
      </c>
      <c r="S107" s="72">
        <f>'T26'!I$15</f>
        <v>0</v>
      </c>
      <c r="T107" s="72">
        <f>'T26'!J$15</f>
        <v>0</v>
      </c>
      <c r="U107" s="72">
        <f>'T26'!I$16</f>
        <v>0</v>
      </c>
      <c r="V107" s="72">
        <f>'T26'!J$16</f>
        <v>0</v>
      </c>
      <c r="W107" s="72">
        <f>'T26'!I$17</f>
        <v>0</v>
      </c>
      <c r="X107" s="72">
        <f>'T26'!J$17</f>
        <v>0</v>
      </c>
      <c r="Y107" s="72">
        <f>'T26'!I$18</f>
        <v>0</v>
      </c>
      <c r="Z107" s="72">
        <f>'T26'!J$18</f>
        <v>0</v>
      </c>
      <c r="AA107" s="72">
        <f>'T26'!I$19</f>
        <v>0</v>
      </c>
      <c r="AB107" s="72">
        <f>'T26'!J$19</f>
        <v>0</v>
      </c>
      <c r="AC107" s="73" t="str">
        <f>'T26'!C$1</f>
        <v xml:space="preserve"> </v>
      </c>
      <c r="AD107" s="74" t="str">
        <f>'T26'!K$4</f>
        <v>Wave 3</v>
      </c>
      <c r="AE107" s="75">
        <f>'T26'!I$23</f>
        <v>0</v>
      </c>
      <c r="AF107" s="75">
        <f>'T26'!I$24</f>
        <v>0</v>
      </c>
      <c r="AH107" s="75">
        <f>'T26'!J$23</f>
        <v>0</v>
      </c>
      <c r="AI107" s="75">
        <f>'T26'!J$24</f>
        <v>0</v>
      </c>
    </row>
    <row r="108" spans="1:35" x14ac:dyDescent="0.2">
      <c r="A108" s="70" t="str">
        <f>'T27'!C$1</f>
        <v xml:space="preserve"> </v>
      </c>
      <c r="B108" s="71" t="str">
        <f>'T27'!K$4</f>
        <v>Wave 3</v>
      </c>
      <c r="C108" s="72">
        <f>'T27'!I$7</f>
        <v>0</v>
      </c>
      <c r="D108" s="72">
        <f>'T27'!J$7</f>
        <v>0</v>
      </c>
      <c r="E108" s="72">
        <f>'T27'!I$8</f>
        <v>0</v>
      </c>
      <c r="F108" s="72">
        <f>'T27'!J$8</f>
        <v>0</v>
      </c>
      <c r="G108" s="72">
        <f>'T27'!I$9</f>
        <v>0</v>
      </c>
      <c r="H108" s="72">
        <f>'T27'!J$9</f>
        <v>0</v>
      </c>
      <c r="I108" s="72">
        <f>'T27'!I$10</f>
        <v>0</v>
      </c>
      <c r="J108" s="72">
        <f>'T27'!J$10</f>
        <v>0</v>
      </c>
      <c r="K108" s="72">
        <f>'T27'!I$11</f>
        <v>0</v>
      </c>
      <c r="L108" s="72">
        <f>'T27'!J$11</f>
        <v>0</v>
      </c>
      <c r="M108" s="72">
        <f>'T27'!I$12</f>
        <v>0</v>
      </c>
      <c r="N108" s="72">
        <f>'T27'!J$12</f>
        <v>0</v>
      </c>
      <c r="O108" s="72">
        <f>'T27'!I$13</f>
        <v>0</v>
      </c>
      <c r="P108" s="72">
        <f>'T27'!J$13</f>
        <v>0</v>
      </c>
      <c r="Q108" s="72">
        <f>'T27'!I$14</f>
        <v>0</v>
      </c>
      <c r="R108" s="72">
        <f>'T27'!J$14</f>
        <v>0</v>
      </c>
      <c r="S108" s="72">
        <f>'T27'!I$15</f>
        <v>0</v>
      </c>
      <c r="T108" s="72">
        <f>'T27'!J$15</f>
        <v>0</v>
      </c>
      <c r="U108" s="72">
        <f>'T27'!I$16</f>
        <v>0</v>
      </c>
      <c r="V108" s="72">
        <f>'T27'!J$16</f>
        <v>0</v>
      </c>
      <c r="W108" s="72">
        <f>'T27'!I$17</f>
        <v>0</v>
      </c>
      <c r="X108" s="72">
        <f>'T27'!J$17</f>
        <v>0</v>
      </c>
      <c r="Y108" s="72">
        <f>'T27'!I$18</f>
        <v>0</v>
      </c>
      <c r="Z108" s="72">
        <f>'T27'!J$18</f>
        <v>0</v>
      </c>
      <c r="AA108" s="72">
        <f>'T27'!I$19</f>
        <v>0</v>
      </c>
      <c r="AB108" s="72">
        <f>'T27'!J$19</f>
        <v>0</v>
      </c>
      <c r="AC108" s="73" t="str">
        <f>'T27'!C$1</f>
        <v xml:space="preserve"> </v>
      </c>
      <c r="AD108" s="74" t="str">
        <f>'T27'!K$4</f>
        <v>Wave 3</v>
      </c>
      <c r="AE108" s="75">
        <f>'T27'!I$23</f>
        <v>0</v>
      </c>
      <c r="AF108" s="75">
        <f>'T27'!I$24</f>
        <v>0</v>
      </c>
      <c r="AH108" s="75">
        <f>'T27'!J$23</f>
        <v>0</v>
      </c>
      <c r="AI108" s="75">
        <f>'T27'!J$24</f>
        <v>0</v>
      </c>
    </row>
    <row r="109" spans="1:35" x14ac:dyDescent="0.2">
      <c r="A109" s="70" t="str">
        <f>'T28'!C$1</f>
        <v xml:space="preserve"> </v>
      </c>
      <c r="B109" s="71" t="str">
        <f>'T28'!K$4</f>
        <v>Wave 3</v>
      </c>
      <c r="C109" s="72">
        <f>'T28'!I$7</f>
        <v>0</v>
      </c>
      <c r="D109" s="72">
        <f>'T28'!J$7</f>
        <v>0</v>
      </c>
      <c r="E109" s="72">
        <f>'T28'!I$8</f>
        <v>0</v>
      </c>
      <c r="F109" s="72">
        <f>'T28'!J$8</f>
        <v>0</v>
      </c>
      <c r="G109" s="72">
        <f>'T28'!I$9</f>
        <v>0</v>
      </c>
      <c r="H109" s="72">
        <f>'T28'!J$9</f>
        <v>0</v>
      </c>
      <c r="I109" s="72">
        <f>'T28'!I$10</f>
        <v>0</v>
      </c>
      <c r="J109" s="72">
        <f>'T28'!J$10</f>
        <v>0</v>
      </c>
      <c r="K109" s="72">
        <f>'T28'!I$11</f>
        <v>0</v>
      </c>
      <c r="L109" s="72">
        <f>'T28'!J$11</f>
        <v>0</v>
      </c>
      <c r="M109" s="72">
        <f>'T28'!I$12</f>
        <v>0</v>
      </c>
      <c r="N109" s="72">
        <f>'T28'!J$12</f>
        <v>0</v>
      </c>
      <c r="O109" s="72">
        <f>'T28'!I$13</f>
        <v>0</v>
      </c>
      <c r="P109" s="72">
        <f>'T28'!J$13</f>
        <v>0</v>
      </c>
      <c r="Q109" s="72">
        <f>'T28'!I$14</f>
        <v>0</v>
      </c>
      <c r="R109" s="72">
        <f>'T28'!J$14</f>
        <v>0</v>
      </c>
      <c r="S109" s="72">
        <f>'T28'!I$15</f>
        <v>0</v>
      </c>
      <c r="T109" s="72">
        <f>'T28'!J$15</f>
        <v>0</v>
      </c>
      <c r="U109" s="72">
        <f>'T28'!I$16</f>
        <v>0</v>
      </c>
      <c r="V109" s="72">
        <f>'T28'!J$16</f>
        <v>0</v>
      </c>
      <c r="W109" s="72">
        <f>'T28'!I$17</f>
        <v>0</v>
      </c>
      <c r="X109" s="72">
        <f>'T28'!J$17</f>
        <v>0</v>
      </c>
      <c r="Y109" s="72">
        <f>'T28'!I$18</f>
        <v>0</v>
      </c>
      <c r="Z109" s="72">
        <f>'T28'!J$18</f>
        <v>0</v>
      </c>
      <c r="AA109" s="72">
        <f>'T28'!I$19</f>
        <v>0</v>
      </c>
      <c r="AB109" s="72">
        <f>'T28'!J$19</f>
        <v>0</v>
      </c>
      <c r="AC109" s="73" t="str">
        <f>'T28'!C$1</f>
        <v xml:space="preserve"> </v>
      </c>
      <c r="AD109" s="74" t="str">
        <f>'T28'!K$4</f>
        <v>Wave 3</v>
      </c>
      <c r="AE109" s="75">
        <f>'T28'!I$23</f>
        <v>0</v>
      </c>
      <c r="AF109" s="75">
        <f>'T28'!I$24</f>
        <v>0</v>
      </c>
      <c r="AH109" s="75">
        <f>'T28'!J$23</f>
        <v>0</v>
      </c>
      <c r="AI109" s="75">
        <f>'T28'!J$24</f>
        <v>0</v>
      </c>
    </row>
    <row r="110" spans="1:35" x14ac:dyDescent="0.2">
      <c r="A110" s="70">
        <f>'T29'!C$1</f>
        <v>0</v>
      </c>
      <c r="B110" s="71" t="str">
        <f>'T29'!K$4</f>
        <v>Wave 3</v>
      </c>
      <c r="C110" s="72">
        <f>'T29'!I$7</f>
        <v>0</v>
      </c>
      <c r="D110" s="72">
        <f>'T29'!J$7</f>
        <v>0</v>
      </c>
      <c r="E110" s="72">
        <f>'T29'!I$8</f>
        <v>0</v>
      </c>
      <c r="F110" s="72">
        <f>'T29'!J$8</f>
        <v>0</v>
      </c>
      <c r="G110" s="72">
        <f>'T29'!I$9</f>
        <v>0</v>
      </c>
      <c r="H110" s="72">
        <f>'T29'!J$9</f>
        <v>0</v>
      </c>
      <c r="I110" s="72">
        <f>'T29'!I$10</f>
        <v>0</v>
      </c>
      <c r="J110" s="72">
        <f>'T29'!J$10</f>
        <v>0</v>
      </c>
      <c r="K110" s="72">
        <f>'T29'!I$11</f>
        <v>0</v>
      </c>
      <c r="L110" s="72">
        <f>'T29'!J$11</f>
        <v>0</v>
      </c>
      <c r="M110" s="72">
        <f>'T29'!I$12</f>
        <v>0</v>
      </c>
      <c r="N110" s="72">
        <f>'T29'!J$12</f>
        <v>0</v>
      </c>
      <c r="O110" s="72">
        <f>'T29'!I$13</f>
        <v>0</v>
      </c>
      <c r="P110" s="72">
        <f>'T29'!J$13</f>
        <v>0</v>
      </c>
      <c r="Q110" s="72">
        <f>'T29'!I$14</f>
        <v>0</v>
      </c>
      <c r="R110" s="72">
        <f>'T29'!J$14</f>
        <v>0</v>
      </c>
      <c r="S110" s="72">
        <f>'T29'!I$15</f>
        <v>0</v>
      </c>
      <c r="T110" s="72">
        <f>'T29'!J$15</f>
        <v>0</v>
      </c>
      <c r="U110" s="72">
        <f>'T29'!I$16</f>
        <v>0</v>
      </c>
      <c r="V110" s="72">
        <f>'T29'!J$16</f>
        <v>0</v>
      </c>
      <c r="W110" s="72">
        <f>'T29'!I$17</f>
        <v>0</v>
      </c>
      <c r="X110" s="72">
        <f>'T29'!J$17</f>
        <v>0</v>
      </c>
      <c r="Y110" s="72">
        <f>'T29'!I$18</f>
        <v>0</v>
      </c>
      <c r="Z110" s="72">
        <f>'T29'!J$18</f>
        <v>0</v>
      </c>
      <c r="AA110" s="72">
        <f>'T29'!I$19</f>
        <v>0</v>
      </c>
      <c r="AB110" s="72">
        <f>'T29'!J$19</f>
        <v>0</v>
      </c>
      <c r="AC110" s="73">
        <f>'T29'!C$1</f>
        <v>0</v>
      </c>
      <c r="AD110" s="74" t="str">
        <f>'T29'!K$4</f>
        <v>Wave 3</v>
      </c>
      <c r="AE110" s="75">
        <f>'T29'!I$23</f>
        <v>0</v>
      </c>
      <c r="AF110" s="75">
        <f>'T29'!I$24</f>
        <v>0</v>
      </c>
      <c r="AH110" s="75">
        <f>'T29'!J$23</f>
        <v>0</v>
      </c>
      <c r="AI110" s="75">
        <f>'T29'!J$24</f>
        <v>0</v>
      </c>
    </row>
    <row r="111" spans="1:35" x14ac:dyDescent="0.2">
      <c r="A111" s="70">
        <f>'T30'!C$1</f>
        <v>0</v>
      </c>
      <c r="B111" s="71" t="str">
        <f>'T30'!K$4</f>
        <v>Wave 3</v>
      </c>
      <c r="C111" s="72">
        <f>'T30'!I$7</f>
        <v>0</v>
      </c>
      <c r="D111" s="72">
        <f>'T30'!J$7</f>
        <v>0</v>
      </c>
      <c r="E111" s="72">
        <f>'T30'!I$8</f>
        <v>0</v>
      </c>
      <c r="F111" s="72">
        <f>'T30'!J$8</f>
        <v>0</v>
      </c>
      <c r="G111" s="72">
        <f>'T30'!I$9</f>
        <v>0</v>
      </c>
      <c r="H111" s="72">
        <f>'T30'!J$9</f>
        <v>0</v>
      </c>
      <c r="I111" s="72">
        <f>'T30'!I$10</f>
        <v>0</v>
      </c>
      <c r="J111" s="72">
        <f>'T30'!J$10</f>
        <v>0</v>
      </c>
      <c r="K111" s="72">
        <f>'T30'!I$11</f>
        <v>0</v>
      </c>
      <c r="L111" s="72">
        <f>'T30'!J$11</f>
        <v>0</v>
      </c>
      <c r="M111" s="72">
        <f>'T30'!I$12</f>
        <v>0</v>
      </c>
      <c r="N111" s="72">
        <f>'T30'!J$12</f>
        <v>0</v>
      </c>
      <c r="O111" s="72">
        <f>'T30'!I$13</f>
        <v>0</v>
      </c>
      <c r="P111" s="72">
        <f>'T30'!J$13</f>
        <v>0</v>
      </c>
      <c r="Q111" s="72">
        <f>'T30'!I$14</f>
        <v>0</v>
      </c>
      <c r="R111" s="72">
        <f>'T30'!J$14</f>
        <v>0</v>
      </c>
      <c r="S111" s="72">
        <f>'T30'!I$15</f>
        <v>0</v>
      </c>
      <c r="T111" s="72">
        <f>'T30'!J$15</f>
        <v>0</v>
      </c>
      <c r="U111" s="72">
        <f>'T30'!I$16</f>
        <v>0</v>
      </c>
      <c r="V111" s="72">
        <f>'T30'!J$16</f>
        <v>0</v>
      </c>
      <c r="W111" s="72">
        <f>'T30'!I$17</f>
        <v>0</v>
      </c>
      <c r="X111" s="72">
        <f>'T30'!J$17</f>
        <v>0</v>
      </c>
      <c r="Y111" s="72">
        <f>'T30'!I$18</f>
        <v>0</v>
      </c>
      <c r="Z111" s="72">
        <f>'T30'!J$18</f>
        <v>0</v>
      </c>
      <c r="AA111" s="72">
        <f>'T30'!I$19</f>
        <v>0</v>
      </c>
      <c r="AB111" s="72">
        <f>'T30'!J$19</f>
        <v>0</v>
      </c>
      <c r="AC111" s="73">
        <f>'T30'!C$1</f>
        <v>0</v>
      </c>
      <c r="AD111" s="74" t="str">
        <f>'T30'!K$4</f>
        <v>Wave 3</v>
      </c>
      <c r="AE111" s="75">
        <f>'T30'!I$23</f>
        <v>0</v>
      </c>
      <c r="AF111" s="75">
        <f>'T30'!I$24</f>
        <v>0</v>
      </c>
      <c r="AH111" s="75">
        <f>'T30'!J$23</f>
        <v>0</v>
      </c>
      <c r="AI111" s="75">
        <f>'T30'!J$24</f>
        <v>0</v>
      </c>
    </row>
    <row r="112" spans="1:35" x14ac:dyDescent="0.2">
      <c r="A112" s="70">
        <f>'T31'!C$1</f>
        <v>0</v>
      </c>
      <c r="B112" s="71" t="str">
        <f>'T31'!K$4</f>
        <v>Wave 3</v>
      </c>
      <c r="C112" s="72">
        <f>'T31'!I$7</f>
        <v>0</v>
      </c>
      <c r="D112" s="72">
        <f>'T31'!J$7</f>
        <v>0</v>
      </c>
      <c r="E112" s="72">
        <f>'T31'!I$8</f>
        <v>0</v>
      </c>
      <c r="F112" s="72">
        <f>'T31'!J$8</f>
        <v>0</v>
      </c>
      <c r="G112" s="72">
        <f>'T31'!I$9</f>
        <v>0</v>
      </c>
      <c r="H112" s="72">
        <f>'T31'!J$9</f>
        <v>0</v>
      </c>
      <c r="I112" s="72">
        <f>'T31'!I$10</f>
        <v>0</v>
      </c>
      <c r="J112" s="72">
        <f>'T31'!J$10</f>
        <v>0</v>
      </c>
      <c r="K112" s="72">
        <f>'T31'!I$11</f>
        <v>0</v>
      </c>
      <c r="L112" s="72">
        <f>'T31'!J$11</f>
        <v>0</v>
      </c>
      <c r="M112" s="72">
        <f>'T31'!I$12</f>
        <v>0</v>
      </c>
      <c r="N112" s="72">
        <f>'T31'!J$12</f>
        <v>0</v>
      </c>
      <c r="O112" s="72">
        <f>'T31'!I$13</f>
        <v>0</v>
      </c>
      <c r="P112" s="72">
        <f>'T31'!J$13</f>
        <v>0</v>
      </c>
      <c r="Q112" s="72">
        <f>'T31'!I$14</f>
        <v>0</v>
      </c>
      <c r="R112" s="72">
        <f>'T31'!J$14</f>
        <v>0</v>
      </c>
      <c r="S112" s="72">
        <f>'T31'!I$15</f>
        <v>0</v>
      </c>
      <c r="T112" s="72">
        <f>'T31'!J$15</f>
        <v>0</v>
      </c>
      <c r="U112" s="72">
        <f>'T31'!I$16</f>
        <v>0</v>
      </c>
      <c r="V112" s="72">
        <f>'T31'!J$16</f>
        <v>0</v>
      </c>
      <c r="W112" s="72">
        <f>'T31'!I$17</f>
        <v>0</v>
      </c>
      <c r="X112" s="72">
        <f>'T31'!J$17</f>
        <v>0</v>
      </c>
      <c r="Y112" s="72">
        <f>'T31'!I$18</f>
        <v>0</v>
      </c>
      <c r="Z112" s="72">
        <f>'T31'!J$18</f>
        <v>0</v>
      </c>
      <c r="AA112" s="72">
        <f>'T31'!I$19</f>
        <v>0</v>
      </c>
      <c r="AB112" s="72">
        <f>'T31'!J$19</f>
        <v>0</v>
      </c>
      <c r="AC112" s="73">
        <f>'T31'!C$1</f>
        <v>0</v>
      </c>
      <c r="AD112" s="74" t="str">
        <f>'T31'!K$4</f>
        <v>Wave 3</v>
      </c>
      <c r="AE112" s="75">
        <f>'T31'!I$23</f>
        <v>0</v>
      </c>
      <c r="AF112" s="75">
        <f>'T31'!I$24</f>
        <v>0</v>
      </c>
      <c r="AH112" s="75">
        <f>'T31'!J$23</f>
        <v>0</v>
      </c>
      <c r="AI112" s="75">
        <f>'T31'!J$24</f>
        <v>0</v>
      </c>
    </row>
    <row r="113" spans="1:35" x14ac:dyDescent="0.2">
      <c r="A113" s="70">
        <f>'T32'!C$1</f>
        <v>0</v>
      </c>
      <c r="B113" s="71" t="str">
        <f>'T32'!K$4</f>
        <v>Wave 3</v>
      </c>
      <c r="C113" s="72">
        <f>'T32'!I$7</f>
        <v>0</v>
      </c>
      <c r="D113" s="72">
        <f>'T32'!J$7</f>
        <v>0</v>
      </c>
      <c r="E113" s="72">
        <f>'T32'!I$8</f>
        <v>0</v>
      </c>
      <c r="F113" s="72">
        <f>'T32'!J$8</f>
        <v>0</v>
      </c>
      <c r="G113" s="72">
        <f>'T32'!I$9</f>
        <v>0</v>
      </c>
      <c r="H113" s="72">
        <f>'T32'!J$9</f>
        <v>0</v>
      </c>
      <c r="I113" s="72">
        <f>'T32'!I$10</f>
        <v>0</v>
      </c>
      <c r="J113" s="72">
        <f>'T32'!J$10</f>
        <v>0</v>
      </c>
      <c r="K113" s="72">
        <f>'T32'!I$11</f>
        <v>0</v>
      </c>
      <c r="L113" s="72">
        <f>'T32'!J$11</f>
        <v>0</v>
      </c>
      <c r="M113" s="72">
        <f>'T32'!I$12</f>
        <v>0</v>
      </c>
      <c r="N113" s="72">
        <f>'T32'!J$12</f>
        <v>0</v>
      </c>
      <c r="O113" s="72">
        <f>'T32'!I$13</f>
        <v>0</v>
      </c>
      <c r="P113" s="72">
        <f>'T32'!J$13</f>
        <v>0</v>
      </c>
      <c r="Q113" s="72">
        <f>'T32'!I$14</f>
        <v>0</v>
      </c>
      <c r="R113" s="72">
        <f>'T32'!J$14</f>
        <v>0</v>
      </c>
      <c r="S113" s="72">
        <f>'T32'!I$15</f>
        <v>0</v>
      </c>
      <c r="T113" s="72">
        <f>'T32'!J$15</f>
        <v>0</v>
      </c>
      <c r="U113" s="72">
        <f>'T32'!I$16</f>
        <v>0</v>
      </c>
      <c r="V113" s="72">
        <f>'T32'!J$16</f>
        <v>0</v>
      </c>
      <c r="W113" s="72">
        <f>'T32'!I$17</f>
        <v>0</v>
      </c>
      <c r="X113" s="72">
        <f>'T32'!J$17</f>
        <v>0</v>
      </c>
      <c r="Y113" s="72">
        <f>'T32'!I$18</f>
        <v>0</v>
      </c>
      <c r="Z113" s="72">
        <f>'T32'!J$18</f>
        <v>0</v>
      </c>
      <c r="AA113" s="72">
        <f>'T32'!I$19</f>
        <v>0</v>
      </c>
      <c r="AB113" s="72">
        <f>'T32'!J$19</f>
        <v>0</v>
      </c>
      <c r="AC113" s="73">
        <f>'T32'!C$1</f>
        <v>0</v>
      </c>
      <c r="AD113" s="74" t="str">
        <f>'T32'!K$4</f>
        <v>Wave 3</v>
      </c>
      <c r="AE113" s="75">
        <f>'T32'!I$23</f>
        <v>0</v>
      </c>
      <c r="AF113" s="75">
        <f>'T32'!I$24</f>
        <v>0</v>
      </c>
      <c r="AH113" s="75">
        <f>'T32'!J$23</f>
        <v>0</v>
      </c>
      <c r="AI113" s="75">
        <f>'T32'!J$24</f>
        <v>0</v>
      </c>
    </row>
    <row r="114" spans="1:35" x14ac:dyDescent="0.2">
      <c r="A114" s="70">
        <f>'T33'!C$1</f>
        <v>0</v>
      </c>
      <c r="B114" s="71" t="str">
        <f>'T33'!K$4</f>
        <v>Wave 3</v>
      </c>
      <c r="C114" s="72">
        <f>'T33'!I$7</f>
        <v>0</v>
      </c>
      <c r="D114" s="72">
        <f>'T33'!J$7</f>
        <v>0</v>
      </c>
      <c r="E114" s="72">
        <f>'T33'!I$8</f>
        <v>0</v>
      </c>
      <c r="F114" s="72">
        <f>'T33'!J$8</f>
        <v>0</v>
      </c>
      <c r="G114" s="72">
        <f>'T33'!I$9</f>
        <v>0</v>
      </c>
      <c r="H114" s="72">
        <f>'T33'!J$9</f>
        <v>0</v>
      </c>
      <c r="I114" s="72">
        <f>'T33'!I$10</f>
        <v>0</v>
      </c>
      <c r="J114" s="72">
        <f>'T33'!J$10</f>
        <v>0</v>
      </c>
      <c r="K114" s="72">
        <f>'T33'!I$11</f>
        <v>0</v>
      </c>
      <c r="L114" s="72">
        <f>'T33'!J$11</f>
        <v>0</v>
      </c>
      <c r="M114" s="72">
        <f>'T33'!I$12</f>
        <v>0</v>
      </c>
      <c r="N114" s="72">
        <f>'T33'!J$12</f>
        <v>0</v>
      </c>
      <c r="O114" s="72">
        <f>'T33'!I$13</f>
        <v>0</v>
      </c>
      <c r="P114" s="72">
        <f>'T33'!J$13</f>
        <v>0</v>
      </c>
      <c r="Q114" s="72">
        <f>'T33'!I$14</f>
        <v>0</v>
      </c>
      <c r="R114" s="72">
        <f>'T33'!J$14</f>
        <v>0</v>
      </c>
      <c r="S114" s="72">
        <f>'T33'!I$15</f>
        <v>0</v>
      </c>
      <c r="T114" s="72">
        <f>'T33'!J$15</f>
        <v>0</v>
      </c>
      <c r="U114" s="72">
        <f>'T33'!I$16</f>
        <v>0</v>
      </c>
      <c r="V114" s="72">
        <f>'T33'!J$16</f>
        <v>0</v>
      </c>
      <c r="W114" s="72">
        <f>'T33'!I$17</f>
        <v>0</v>
      </c>
      <c r="X114" s="72">
        <f>'T33'!J$17</f>
        <v>0</v>
      </c>
      <c r="Y114" s="72">
        <f>'T33'!I$18</f>
        <v>0</v>
      </c>
      <c r="Z114" s="72">
        <f>'T33'!J$18</f>
        <v>0</v>
      </c>
      <c r="AA114" s="72">
        <f>'T33'!I$19</f>
        <v>0</v>
      </c>
      <c r="AB114" s="72">
        <f>'T33'!J$19</f>
        <v>0</v>
      </c>
      <c r="AC114" s="73">
        <f>'T33'!C$1</f>
        <v>0</v>
      </c>
      <c r="AD114" s="74" t="str">
        <f>'T33'!K$4</f>
        <v>Wave 3</v>
      </c>
      <c r="AE114" s="75">
        <f>'T33'!I$23</f>
        <v>0</v>
      </c>
      <c r="AF114" s="75">
        <f>'T33'!I$24</f>
        <v>0</v>
      </c>
      <c r="AH114" s="75">
        <f>'T33'!J$23</f>
        <v>0</v>
      </c>
      <c r="AI114" s="75">
        <f>'T33'!J$24</f>
        <v>0</v>
      </c>
    </row>
    <row r="115" spans="1:35" x14ac:dyDescent="0.2">
      <c r="A115" s="70">
        <f>'T34'!C$1</f>
        <v>0</v>
      </c>
      <c r="B115" s="71" t="str">
        <f>'T34'!K$4</f>
        <v>Wave 3</v>
      </c>
      <c r="C115" s="72">
        <f>'T34'!I$7</f>
        <v>0</v>
      </c>
      <c r="D115" s="72">
        <f>'T34'!J$7</f>
        <v>0</v>
      </c>
      <c r="E115" s="72">
        <f>'T34'!I$8</f>
        <v>0</v>
      </c>
      <c r="F115" s="72">
        <f>'T34'!J$8</f>
        <v>0</v>
      </c>
      <c r="G115" s="72">
        <f>'T34'!I$9</f>
        <v>0</v>
      </c>
      <c r="H115" s="72">
        <f>'T34'!J$9</f>
        <v>0</v>
      </c>
      <c r="I115" s="72">
        <f>'T34'!I$10</f>
        <v>0</v>
      </c>
      <c r="J115" s="72">
        <f>'T34'!J$10</f>
        <v>0</v>
      </c>
      <c r="K115" s="72">
        <f>'T34'!I$11</f>
        <v>0</v>
      </c>
      <c r="L115" s="72">
        <f>'T34'!J$11</f>
        <v>0</v>
      </c>
      <c r="M115" s="72">
        <f>'T34'!I$12</f>
        <v>0</v>
      </c>
      <c r="N115" s="72">
        <f>'T34'!J$12</f>
        <v>0</v>
      </c>
      <c r="O115" s="72">
        <f>'T34'!I$13</f>
        <v>0</v>
      </c>
      <c r="P115" s="72">
        <f>'T34'!J$13</f>
        <v>0</v>
      </c>
      <c r="Q115" s="72">
        <f>'T34'!I$14</f>
        <v>0</v>
      </c>
      <c r="R115" s="72">
        <f>'T34'!J$14</f>
        <v>0</v>
      </c>
      <c r="S115" s="72">
        <f>'T34'!I$15</f>
        <v>0</v>
      </c>
      <c r="T115" s="72">
        <f>'T34'!J$15</f>
        <v>0</v>
      </c>
      <c r="U115" s="72">
        <f>'T34'!I$16</f>
        <v>0</v>
      </c>
      <c r="V115" s="72">
        <f>'T34'!J$16</f>
        <v>0</v>
      </c>
      <c r="W115" s="72">
        <f>'T34'!I$17</f>
        <v>0</v>
      </c>
      <c r="X115" s="72">
        <f>'T34'!J$17</f>
        <v>0</v>
      </c>
      <c r="Y115" s="72">
        <f>'T34'!I$18</f>
        <v>0</v>
      </c>
      <c r="Z115" s="72">
        <f>'T34'!J$18</f>
        <v>0</v>
      </c>
      <c r="AA115" s="72">
        <f>'T34'!I$19</f>
        <v>0</v>
      </c>
      <c r="AB115" s="72">
        <f>'T34'!J$19</f>
        <v>0</v>
      </c>
      <c r="AC115" s="73">
        <f>'T34'!C$1</f>
        <v>0</v>
      </c>
      <c r="AD115" s="74" t="str">
        <f>'T34'!K$4</f>
        <v>Wave 3</v>
      </c>
      <c r="AE115" s="75">
        <f>'T34'!I$23</f>
        <v>0</v>
      </c>
      <c r="AF115" s="75">
        <f>'T34'!I$24</f>
        <v>0</v>
      </c>
      <c r="AH115" s="75">
        <f>'T34'!J$23</f>
        <v>0</v>
      </c>
      <c r="AI115" s="75">
        <f>'T34'!J$24</f>
        <v>0</v>
      </c>
    </row>
    <row r="116" spans="1:35" x14ac:dyDescent="0.2">
      <c r="A116" s="70">
        <f>'T35'!C$1</f>
        <v>0</v>
      </c>
      <c r="B116" s="71" t="str">
        <f>'T35'!K$4</f>
        <v>Wave 3</v>
      </c>
      <c r="C116" s="72">
        <f>'T35'!I$7</f>
        <v>0</v>
      </c>
      <c r="D116" s="72">
        <f>'T35'!J$7</f>
        <v>0</v>
      </c>
      <c r="E116" s="72">
        <f>'T35'!I$8</f>
        <v>0</v>
      </c>
      <c r="F116" s="72">
        <f>'T35'!J$8</f>
        <v>0</v>
      </c>
      <c r="G116" s="72">
        <f>'T35'!I$9</f>
        <v>0</v>
      </c>
      <c r="H116" s="72">
        <f>'T35'!J$9</f>
        <v>0</v>
      </c>
      <c r="I116" s="72">
        <f>'T35'!I$10</f>
        <v>0</v>
      </c>
      <c r="J116" s="72">
        <f>'T35'!J$10</f>
        <v>0</v>
      </c>
      <c r="K116" s="72">
        <f>'T35'!I$11</f>
        <v>0</v>
      </c>
      <c r="L116" s="72">
        <f>'T35'!J$11</f>
        <v>0</v>
      </c>
      <c r="M116" s="72">
        <f>'T35'!I$12</f>
        <v>0</v>
      </c>
      <c r="N116" s="72">
        <f>'T35'!J$12</f>
        <v>0</v>
      </c>
      <c r="O116" s="72">
        <f>'T35'!I$13</f>
        <v>0</v>
      </c>
      <c r="P116" s="72">
        <f>'T35'!J$13</f>
        <v>0</v>
      </c>
      <c r="Q116" s="72">
        <f>'T35'!I$14</f>
        <v>0</v>
      </c>
      <c r="R116" s="72">
        <f>'T35'!J$14</f>
        <v>0</v>
      </c>
      <c r="S116" s="72">
        <f>'T35'!I$15</f>
        <v>0</v>
      </c>
      <c r="T116" s="72">
        <f>'T35'!J$15</f>
        <v>0</v>
      </c>
      <c r="U116" s="72">
        <f>'T35'!I$16</f>
        <v>0</v>
      </c>
      <c r="V116" s="72">
        <f>'T35'!J$16</f>
        <v>0</v>
      </c>
      <c r="W116" s="72">
        <f>'T35'!I$17</f>
        <v>0</v>
      </c>
      <c r="X116" s="72">
        <f>'T35'!J$17</f>
        <v>0</v>
      </c>
      <c r="Y116" s="72">
        <f>'T35'!I$18</f>
        <v>0</v>
      </c>
      <c r="Z116" s="72">
        <f>'T35'!J$18</f>
        <v>0</v>
      </c>
      <c r="AA116" s="72">
        <f>'T35'!I$19</f>
        <v>0</v>
      </c>
      <c r="AB116" s="72">
        <f>'T35'!J$19</f>
        <v>0</v>
      </c>
      <c r="AC116" s="73">
        <f>'T35'!C$1</f>
        <v>0</v>
      </c>
      <c r="AD116" s="74" t="str">
        <f>'T35'!K$4</f>
        <v>Wave 3</v>
      </c>
      <c r="AE116" s="75">
        <f>'T35'!I$23</f>
        <v>0</v>
      </c>
      <c r="AF116" s="75">
        <f>'T35'!I$24</f>
        <v>0</v>
      </c>
      <c r="AH116" s="75">
        <f>'T35'!J$23</f>
        <v>0</v>
      </c>
      <c r="AI116" s="75">
        <f>'T35'!J$24</f>
        <v>0</v>
      </c>
    </row>
    <row r="117" spans="1:35" x14ac:dyDescent="0.2">
      <c r="A117" s="70">
        <f>'T36'!C$1</f>
        <v>0</v>
      </c>
      <c r="B117" s="71" t="str">
        <f>'T36'!K$4</f>
        <v>Wave 3</v>
      </c>
      <c r="C117" s="72">
        <f>'T36'!I$7</f>
        <v>0</v>
      </c>
      <c r="D117" s="72">
        <f>'T36'!J$7</f>
        <v>0</v>
      </c>
      <c r="E117" s="72">
        <f>'T36'!I$8</f>
        <v>0</v>
      </c>
      <c r="F117" s="72">
        <f>'T36'!J$8</f>
        <v>0</v>
      </c>
      <c r="G117" s="72">
        <f>'T36'!I$9</f>
        <v>0</v>
      </c>
      <c r="H117" s="72">
        <f>'T36'!J$9</f>
        <v>0</v>
      </c>
      <c r="I117" s="72">
        <f>'T36'!I$10</f>
        <v>0</v>
      </c>
      <c r="J117" s="72">
        <f>'T36'!J$10</f>
        <v>0</v>
      </c>
      <c r="K117" s="72">
        <f>'T36'!I$11</f>
        <v>0</v>
      </c>
      <c r="L117" s="72">
        <f>'T36'!J$11</f>
        <v>0</v>
      </c>
      <c r="M117" s="72">
        <f>'T36'!I$12</f>
        <v>0</v>
      </c>
      <c r="N117" s="72">
        <f>'T36'!J$12</f>
        <v>0</v>
      </c>
      <c r="O117" s="72">
        <f>'T36'!I$13</f>
        <v>0</v>
      </c>
      <c r="P117" s="72">
        <f>'T36'!J$13</f>
        <v>0</v>
      </c>
      <c r="Q117" s="72">
        <f>'T36'!I$14</f>
        <v>0</v>
      </c>
      <c r="R117" s="72">
        <f>'T36'!J$14</f>
        <v>0</v>
      </c>
      <c r="S117" s="72">
        <f>'T36'!I$15</f>
        <v>0</v>
      </c>
      <c r="T117" s="72">
        <f>'T36'!J$15</f>
        <v>0</v>
      </c>
      <c r="U117" s="72">
        <f>'T36'!I$16</f>
        <v>0</v>
      </c>
      <c r="V117" s="72">
        <f>'T36'!J$16</f>
        <v>0</v>
      </c>
      <c r="W117" s="72">
        <f>'T36'!I$17</f>
        <v>0</v>
      </c>
      <c r="X117" s="72">
        <f>'T36'!J$17</f>
        <v>0</v>
      </c>
      <c r="Y117" s="72">
        <f>'T36'!I$18</f>
        <v>0</v>
      </c>
      <c r="Z117" s="72">
        <f>'T36'!J$18</f>
        <v>0</v>
      </c>
      <c r="AA117" s="72">
        <f>'T36'!I$19</f>
        <v>0</v>
      </c>
      <c r="AB117" s="72">
        <f>'T36'!J$19</f>
        <v>0</v>
      </c>
      <c r="AC117" s="73">
        <f>'T36'!C$1</f>
        <v>0</v>
      </c>
      <c r="AD117" s="74" t="str">
        <f>'T36'!K$4</f>
        <v>Wave 3</v>
      </c>
      <c r="AE117" s="75">
        <f>'T36'!I$23</f>
        <v>0</v>
      </c>
      <c r="AF117" s="75">
        <f>'T36'!I$24</f>
        <v>0</v>
      </c>
      <c r="AH117" s="75">
        <f>'T36'!J$23</f>
        <v>0</v>
      </c>
      <c r="AI117" s="75">
        <f>'T36'!J$24</f>
        <v>0</v>
      </c>
    </row>
    <row r="118" spans="1:35" x14ac:dyDescent="0.2">
      <c r="A118" s="70">
        <f>'T37'!C$1</f>
        <v>0</v>
      </c>
      <c r="B118" s="71" t="str">
        <f>'T37'!K$4</f>
        <v>Wave 3</v>
      </c>
      <c r="C118" s="72">
        <f>'T37'!I$7</f>
        <v>0</v>
      </c>
      <c r="D118" s="72">
        <f>'T37'!J$7</f>
        <v>0</v>
      </c>
      <c r="E118" s="72">
        <f>'T37'!I$8</f>
        <v>0</v>
      </c>
      <c r="F118" s="72">
        <f>'T37'!J$8</f>
        <v>0</v>
      </c>
      <c r="G118" s="72">
        <f>'T37'!I$9</f>
        <v>0</v>
      </c>
      <c r="H118" s="72">
        <f>'T37'!J$9</f>
        <v>0</v>
      </c>
      <c r="I118" s="72">
        <f>'T37'!I$10</f>
        <v>0</v>
      </c>
      <c r="J118" s="72">
        <f>'T37'!J$10</f>
        <v>0</v>
      </c>
      <c r="K118" s="72">
        <f>'T37'!I$11</f>
        <v>0</v>
      </c>
      <c r="L118" s="72">
        <f>'T37'!J$11</f>
        <v>0</v>
      </c>
      <c r="M118" s="72">
        <f>'T37'!I$12</f>
        <v>0</v>
      </c>
      <c r="N118" s="72">
        <f>'T37'!J$12</f>
        <v>0</v>
      </c>
      <c r="O118" s="72">
        <f>'T37'!I$13</f>
        <v>0</v>
      </c>
      <c r="P118" s="72">
        <f>'T37'!J$13</f>
        <v>0</v>
      </c>
      <c r="Q118" s="72">
        <f>'T37'!I$14</f>
        <v>0</v>
      </c>
      <c r="R118" s="72">
        <f>'T37'!J$14</f>
        <v>0</v>
      </c>
      <c r="S118" s="72">
        <f>'T37'!I$15</f>
        <v>0</v>
      </c>
      <c r="T118" s="72">
        <f>'T37'!J$15</f>
        <v>0</v>
      </c>
      <c r="U118" s="72">
        <f>'T37'!I$16</f>
        <v>0</v>
      </c>
      <c r="V118" s="72">
        <f>'T37'!J$16</f>
        <v>0</v>
      </c>
      <c r="W118" s="72">
        <f>'T37'!I$17</f>
        <v>0</v>
      </c>
      <c r="X118" s="72">
        <f>'T37'!J$17</f>
        <v>0</v>
      </c>
      <c r="Y118" s="72">
        <f>'T37'!I$18</f>
        <v>0</v>
      </c>
      <c r="Z118" s="72">
        <f>'T37'!J$18</f>
        <v>0</v>
      </c>
      <c r="AA118" s="72">
        <f>'T37'!I$19</f>
        <v>0</v>
      </c>
      <c r="AB118" s="72">
        <f>'T37'!J$19</f>
        <v>0</v>
      </c>
      <c r="AC118" s="73">
        <f>'T37'!C$1</f>
        <v>0</v>
      </c>
      <c r="AD118" s="74" t="str">
        <f>'T37'!K$4</f>
        <v>Wave 3</v>
      </c>
      <c r="AE118" s="75">
        <f>'T37'!I$23</f>
        <v>0</v>
      </c>
      <c r="AF118" s="75">
        <f>'T37'!I$24</f>
        <v>0</v>
      </c>
      <c r="AH118" s="75">
        <f>'T37'!J$23</f>
        <v>0</v>
      </c>
      <c r="AI118" s="75">
        <f>'T37'!J$24</f>
        <v>0</v>
      </c>
    </row>
    <row r="119" spans="1:35" x14ac:dyDescent="0.2">
      <c r="A119" s="70">
        <f>'T38'!C$1</f>
        <v>0</v>
      </c>
      <c r="B119" s="71" t="str">
        <f>'T38'!K$4</f>
        <v>Wave 3</v>
      </c>
      <c r="C119" s="72">
        <f>'T38'!I$7</f>
        <v>0</v>
      </c>
      <c r="D119" s="72">
        <f>'T38'!J$7</f>
        <v>0</v>
      </c>
      <c r="E119" s="72">
        <f>'T38'!I$8</f>
        <v>0</v>
      </c>
      <c r="F119" s="72">
        <f>'T38'!J$8</f>
        <v>0</v>
      </c>
      <c r="G119" s="72">
        <f>'T38'!I$9</f>
        <v>0</v>
      </c>
      <c r="H119" s="72">
        <f>'T38'!J$9</f>
        <v>0</v>
      </c>
      <c r="I119" s="72">
        <f>'T38'!I$10</f>
        <v>0</v>
      </c>
      <c r="J119" s="72">
        <f>'T38'!J$10</f>
        <v>0</v>
      </c>
      <c r="K119" s="72">
        <f>'T38'!I$11</f>
        <v>0</v>
      </c>
      <c r="L119" s="72">
        <f>'T38'!J$11</f>
        <v>0</v>
      </c>
      <c r="M119" s="72">
        <f>'T38'!I$12</f>
        <v>0</v>
      </c>
      <c r="N119" s="72">
        <f>'T38'!J$12</f>
        <v>0</v>
      </c>
      <c r="O119" s="72">
        <f>'T38'!I$13</f>
        <v>0</v>
      </c>
      <c r="P119" s="72">
        <f>'T38'!J$13</f>
        <v>0</v>
      </c>
      <c r="Q119" s="72">
        <f>'T38'!I$14</f>
        <v>0</v>
      </c>
      <c r="R119" s="72">
        <f>'T38'!J$14</f>
        <v>0</v>
      </c>
      <c r="S119" s="72">
        <f>'T38'!I$15</f>
        <v>0</v>
      </c>
      <c r="T119" s="72">
        <f>'T38'!J$15</f>
        <v>0</v>
      </c>
      <c r="U119" s="72">
        <f>'T38'!I$16</f>
        <v>0</v>
      </c>
      <c r="V119" s="72">
        <f>'T38'!J$16</f>
        <v>0</v>
      </c>
      <c r="W119" s="72">
        <f>'T38'!I$17</f>
        <v>0</v>
      </c>
      <c r="X119" s="72">
        <f>'T38'!J$17</f>
        <v>0</v>
      </c>
      <c r="Y119" s="72">
        <f>'T38'!I$18</f>
        <v>0</v>
      </c>
      <c r="Z119" s="72">
        <f>'T38'!J$18</f>
        <v>0</v>
      </c>
      <c r="AA119" s="72">
        <f>'T38'!I$19</f>
        <v>0</v>
      </c>
      <c r="AB119" s="72">
        <f>'T38'!J$19</f>
        <v>0</v>
      </c>
      <c r="AC119" s="73">
        <f>'T38'!C$1</f>
        <v>0</v>
      </c>
      <c r="AD119" s="74" t="str">
        <f>'T38'!K$4</f>
        <v>Wave 3</v>
      </c>
      <c r="AE119" s="75">
        <f>'T38'!I$23</f>
        <v>0</v>
      </c>
      <c r="AF119" s="75">
        <f>'T38'!I$24</f>
        <v>0</v>
      </c>
      <c r="AH119" s="75">
        <f>'T38'!J$23</f>
        <v>0</v>
      </c>
      <c r="AI119" s="75">
        <f>'T38'!J$24</f>
        <v>0</v>
      </c>
    </row>
    <row r="120" spans="1:35" x14ac:dyDescent="0.2">
      <c r="A120" s="70">
        <f>'T39'!C$1</f>
        <v>0</v>
      </c>
      <c r="B120" s="71" t="str">
        <f>'T39'!K$4</f>
        <v>Wave 3</v>
      </c>
      <c r="C120" s="72">
        <f>'T39'!I$7</f>
        <v>0</v>
      </c>
      <c r="D120" s="72">
        <f>'T39'!J$7</f>
        <v>0</v>
      </c>
      <c r="E120" s="72">
        <f>'T39'!I$8</f>
        <v>0</v>
      </c>
      <c r="F120" s="72">
        <f>'T39'!J$8</f>
        <v>0</v>
      </c>
      <c r="G120" s="72">
        <f>'T39'!I$9</f>
        <v>0</v>
      </c>
      <c r="H120" s="72">
        <f>'T39'!J$9</f>
        <v>0</v>
      </c>
      <c r="I120" s="72">
        <f>'T39'!I$10</f>
        <v>0</v>
      </c>
      <c r="J120" s="72">
        <f>'T39'!J$10</f>
        <v>0</v>
      </c>
      <c r="K120" s="72">
        <f>'T39'!I$11</f>
        <v>0</v>
      </c>
      <c r="L120" s="72">
        <f>'T39'!J$11</f>
        <v>0</v>
      </c>
      <c r="M120" s="72">
        <f>'T39'!I$12</f>
        <v>0</v>
      </c>
      <c r="N120" s="72">
        <f>'T39'!J$12</f>
        <v>0</v>
      </c>
      <c r="O120" s="72">
        <f>'T39'!I$13</f>
        <v>0</v>
      </c>
      <c r="P120" s="72">
        <f>'T39'!J$13</f>
        <v>0</v>
      </c>
      <c r="Q120" s="72">
        <f>'T39'!I$14</f>
        <v>0</v>
      </c>
      <c r="R120" s="72">
        <f>'T39'!J$14</f>
        <v>0</v>
      </c>
      <c r="S120" s="72">
        <f>'T39'!I$15</f>
        <v>0</v>
      </c>
      <c r="T120" s="72">
        <f>'T39'!J$15</f>
        <v>0</v>
      </c>
      <c r="U120" s="72">
        <f>'T39'!I$16</f>
        <v>0</v>
      </c>
      <c r="V120" s="72">
        <f>'T39'!J$16</f>
        <v>0</v>
      </c>
      <c r="W120" s="72">
        <f>'T39'!I$17</f>
        <v>0</v>
      </c>
      <c r="X120" s="72">
        <f>'T39'!J$17</f>
        <v>0</v>
      </c>
      <c r="Y120" s="72">
        <f>'T39'!I$18</f>
        <v>0</v>
      </c>
      <c r="Z120" s="72">
        <f>'T39'!J$18</f>
        <v>0</v>
      </c>
      <c r="AA120" s="72">
        <f>'T39'!I$19</f>
        <v>0</v>
      </c>
      <c r="AB120" s="72">
        <f>'T39'!J$19</f>
        <v>0</v>
      </c>
      <c r="AC120" s="73">
        <f>'T39'!C$1</f>
        <v>0</v>
      </c>
      <c r="AD120" s="74" t="str">
        <f>'T39'!K$4</f>
        <v>Wave 3</v>
      </c>
      <c r="AE120" s="75">
        <f>'T39'!I$23</f>
        <v>0</v>
      </c>
      <c r="AF120" s="75">
        <f>'T39'!I$24</f>
        <v>0</v>
      </c>
      <c r="AH120" s="75">
        <f>'T39'!J$23</f>
        <v>0</v>
      </c>
      <c r="AI120" s="75">
        <f>'T39'!J$24</f>
        <v>0</v>
      </c>
    </row>
    <row r="121" spans="1:35" x14ac:dyDescent="0.2">
      <c r="A121" s="70">
        <f>'T40'!C$1</f>
        <v>0</v>
      </c>
      <c r="B121" s="71" t="str">
        <f>'T40'!K$4</f>
        <v>Wave 3</v>
      </c>
      <c r="C121" s="72">
        <f>'T40'!I$7</f>
        <v>0</v>
      </c>
      <c r="D121" s="72">
        <f>'T40'!J$7</f>
        <v>0</v>
      </c>
      <c r="E121" s="72">
        <f>'T40'!I$8</f>
        <v>0</v>
      </c>
      <c r="F121" s="72">
        <f>'T40'!J$8</f>
        <v>0</v>
      </c>
      <c r="G121" s="72">
        <f>'T40'!I$9</f>
        <v>0</v>
      </c>
      <c r="H121" s="72">
        <f>'T40'!J$9</f>
        <v>0</v>
      </c>
      <c r="I121" s="72">
        <f>'T40'!I$10</f>
        <v>0</v>
      </c>
      <c r="J121" s="72">
        <f>'T40'!J$10</f>
        <v>0</v>
      </c>
      <c r="K121" s="72">
        <f>'T40'!I$11</f>
        <v>0</v>
      </c>
      <c r="L121" s="72">
        <f>'T40'!J$11</f>
        <v>0</v>
      </c>
      <c r="M121" s="72">
        <f>'T40'!I$12</f>
        <v>0</v>
      </c>
      <c r="N121" s="72">
        <f>'T40'!J$12</f>
        <v>0</v>
      </c>
      <c r="O121" s="72">
        <f>'T40'!I$13</f>
        <v>0</v>
      </c>
      <c r="P121" s="72">
        <f>'T40'!J$13</f>
        <v>0</v>
      </c>
      <c r="Q121" s="72">
        <f>'T40'!I$14</f>
        <v>0</v>
      </c>
      <c r="R121" s="72">
        <f>'T40'!J$14</f>
        <v>0</v>
      </c>
      <c r="S121" s="72">
        <f>'T40'!I$15</f>
        <v>0</v>
      </c>
      <c r="T121" s="72">
        <f>'T40'!J$15</f>
        <v>0</v>
      </c>
      <c r="U121" s="72">
        <f>'T40'!I$16</f>
        <v>0</v>
      </c>
      <c r="V121" s="72">
        <f>'T40'!J$16</f>
        <v>0</v>
      </c>
      <c r="W121" s="72">
        <f>'T40'!I$17</f>
        <v>0</v>
      </c>
      <c r="X121" s="72">
        <f>'T40'!J$17</f>
        <v>0</v>
      </c>
      <c r="Y121" s="72">
        <f>'T40'!I$18</f>
        <v>0</v>
      </c>
      <c r="Z121" s="72">
        <f>'T40'!J$18</f>
        <v>0</v>
      </c>
      <c r="AA121" s="72">
        <f>'T40'!I$19</f>
        <v>0</v>
      </c>
      <c r="AB121" s="72">
        <f>'T40'!J$19</f>
        <v>0</v>
      </c>
      <c r="AC121" s="73">
        <f>'T40'!C$1</f>
        <v>0</v>
      </c>
      <c r="AD121" s="74" t="str">
        <f>'T40'!K$4</f>
        <v>Wave 3</v>
      </c>
      <c r="AE121" s="75">
        <f>'T40'!I$23</f>
        <v>0</v>
      </c>
      <c r="AF121" s="75">
        <f>'T40'!I$24</f>
        <v>0</v>
      </c>
      <c r="AH121" s="75">
        <f>'T40'!J$23</f>
        <v>0</v>
      </c>
      <c r="AI121" s="75">
        <f>'T40'!J$24</f>
        <v>0</v>
      </c>
    </row>
    <row r="122" spans="1:35" x14ac:dyDescent="0.2">
      <c r="A122" s="70"/>
      <c r="Q122" s="49"/>
      <c r="AD122" s="47"/>
      <c r="AE122" s="46"/>
    </row>
    <row r="123" spans="1:35" ht="15" customHeight="1" x14ac:dyDescent="0.2">
      <c r="A123" s="96" t="s">
        <v>71</v>
      </c>
      <c r="B123" s="96" t="s">
        <v>24</v>
      </c>
      <c r="C123" s="97" t="s">
        <v>98</v>
      </c>
      <c r="D123" s="97" t="s">
        <v>99</v>
      </c>
      <c r="E123" s="97" t="s">
        <v>25</v>
      </c>
      <c r="F123" s="97" t="s">
        <v>26</v>
      </c>
      <c r="G123" s="97" t="s">
        <v>27</v>
      </c>
      <c r="H123" s="97" t="s">
        <v>28</v>
      </c>
      <c r="I123" s="97" t="s">
        <v>29</v>
      </c>
      <c r="J123" s="97" t="s">
        <v>30</v>
      </c>
      <c r="K123" s="97" t="s">
        <v>31</v>
      </c>
      <c r="L123" s="97" t="s">
        <v>32</v>
      </c>
      <c r="M123" s="97" t="s">
        <v>33</v>
      </c>
      <c r="N123" s="97" t="s">
        <v>34</v>
      </c>
      <c r="O123" s="97" t="s">
        <v>35</v>
      </c>
      <c r="P123" s="97" t="s">
        <v>36</v>
      </c>
      <c r="Q123" s="97" t="s">
        <v>37</v>
      </c>
      <c r="R123" s="97" t="s">
        <v>38</v>
      </c>
      <c r="S123" s="97" t="s">
        <v>39</v>
      </c>
      <c r="T123" s="97" t="s">
        <v>40</v>
      </c>
      <c r="U123" s="97" t="s">
        <v>41</v>
      </c>
      <c r="V123" s="97" t="s">
        <v>42</v>
      </c>
      <c r="W123" s="97" t="s">
        <v>43</v>
      </c>
      <c r="X123" s="97" t="s">
        <v>44</v>
      </c>
      <c r="Y123" s="97" t="s">
        <v>45</v>
      </c>
      <c r="Z123" s="97" t="s">
        <v>46</v>
      </c>
      <c r="AA123" s="97" t="s">
        <v>47</v>
      </c>
      <c r="AB123" s="97" t="s">
        <v>48</v>
      </c>
      <c r="AC123" s="97" t="s">
        <v>71</v>
      </c>
      <c r="AD123" s="97" t="s">
        <v>24</v>
      </c>
      <c r="AE123" s="97" t="s">
        <v>49</v>
      </c>
      <c r="AF123" s="97" t="s">
        <v>50</v>
      </c>
      <c r="AG123" s="97" t="s">
        <v>87</v>
      </c>
      <c r="AH123" s="97" t="s">
        <v>88</v>
      </c>
    </row>
    <row r="124" spans="1:35" x14ac:dyDescent="0.2">
      <c r="A124" t="s">
        <v>72</v>
      </c>
      <c r="B124" s="49" t="s">
        <v>51</v>
      </c>
      <c r="C124" s="49">
        <f>AVERAGE(C2:C41)</f>
        <v>0</v>
      </c>
      <c r="D124" s="49">
        <f t="shared" ref="D124:AB124" si="0">AVERAGE(D2:D41)</f>
        <v>0</v>
      </c>
      <c r="E124" s="49">
        <f t="shared" si="0"/>
        <v>0</v>
      </c>
      <c r="F124" s="49">
        <f t="shared" si="0"/>
        <v>0</v>
      </c>
      <c r="G124" s="49">
        <f t="shared" si="0"/>
        <v>0</v>
      </c>
      <c r="H124" s="49">
        <f t="shared" si="0"/>
        <v>0</v>
      </c>
      <c r="I124" s="49">
        <f t="shared" si="0"/>
        <v>0</v>
      </c>
      <c r="J124" s="49">
        <f t="shared" si="0"/>
        <v>0</v>
      </c>
      <c r="K124" s="49">
        <f t="shared" si="0"/>
        <v>0</v>
      </c>
      <c r="L124" s="49">
        <f t="shared" si="0"/>
        <v>0</v>
      </c>
      <c r="M124" s="49">
        <f t="shared" si="0"/>
        <v>0</v>
      </c>
      <c r="N124" s="49">
        <f t="shared" si="0"/>
        <v>0</v>
      </c>
      <c r="O124" s="49">
        <f t="shared" si="0"/>
        <v>0</v>
      </c>
      <c r="P124" s="49">
        <f t="shared" si="0"/>
        <v>0</v>
      </c>
      <c r="Q124" s="49">
        <f t="shared" si="0"/>
        <v>0</v>
      </c>
      <c r="R124" s="49">
        <f t="shared" si="0"/>
        <v>0</v>
      </c>
      <c r="S124" s="49">
        <f t="shared" si="0"/>
        <v>0</v>
      </c>
      <c r="T124" s="49">
        <f t="shared" si="0"/>
        <v>0</v>
      </c>
      <c r="U124" s="49">
        <f t="shared" si="0"/>
        <v>0</v>
      </c>
      <c r="V124" s="49">
        <f t="shared" si="0"/>
        <v>0</v>
      </c>
      <c r="W124" s="49">
        <f t="shared" si="0"/>
        <v>0</v>
      </c>
      <c r="X124" s="49">
        <f t="shared" si="0"/>
        <v>0</v>
      </c>
      <c r="Y124" s="49">
        <f t="shared" si="0"/>
        <v>0</v>
      </c>
      <c r="Z124" s="49">
        <f t="shared" si="0"/>
        <v>0</v>
      </c>
      <c r="AA124" s="49">
        <f t="shared" si="0"/>
        <v>0</v>
      </c>
      <c r="AB124" s="49">
        <f t="shared" si="0"/>
        <v>0</v>
      </c>
      <c r="AC124" t="s">
        <v>72</v>
      </c>
      <c r="AD124" s="49" t="s">
        <v>51</v>
      </c>
      <c r="AE124" s="46">
        <f>AVERAGE(AE2:AE41)</f>
        <v>0</v>
      </c>
      <c r="AF124" s="46">
        <f>AVERAGE(AF2:AF41)</f>
        <v>0</v>
      </c>
      <c r="AG124" s="46">
        <f>AVERAGE(AH2:AH41)</f>
        <v>0</v>
      </c>
      <c r="AH124" s="46">
        <f>AVERAGE(AI2:AI41)</f>
        <v>0</v>
      </c>
    </row>
    <row r="125" spans="1:35" x14ac:dyDescent="0.2">
      <c r="A125" t="s">
        <v>73</v>
      </c>
      <c r="B125" s="49" t="s">
        <v>52</v>
      </c>
      <c r="C125" s="49">
        <f>AVERAGE(C42:C81)</f>
        <v>0</v>
      </c>
      <c r="D125" s="49">
        <f t="shared" ref="D125:AB125" si="1">AVERAGE(D42:D81)</f>
        <v>0</v>
      </c>
      <c r="E125" s="49">
        <f t="shared" si="1"/>
        <v>0</v>
      </c>
      <c r="F125" s="49">
        <f t="shared" si="1"/>
        <v>0</v>
      </c>
      <c r="G125" s="49">
        <f t="shared" si="1"/>
        <v>0</v>
      </c>
      <c r="H125" s="49">
        <f t="shared" si="1"/>
        <v>0</v>
      </c>
      <c r="I125" s="49">
        <f t="shared" si="1"/>
        <v>0</v>
      </c>
      <c r="J125" s="49">
        <f t="shared" si="1"/>
        <v>0</v>
      </c>
      <c r="K125" s="49">
        <f t="shared" si="1"/>
        <v>0</v>
      </c>
      <c r="L125" s="49">
        <f t="shared" si="1"/>
        <v>0</v>
      </c>
      <c r="M125" s="49">
        <f t="shared" si="1"/>
        <v>0</v>
      </c>
      <c r="N125" s="49">
        <f t="shared" si="1"/>
        <v>0</v>
      </c>
      <c r="O125" s="49">
        <f t="shared" si="1"/>
        <v>0</v>
      </c>
      <c r="P125" s="49">
        <f t="shared" si="1"/>
        <v>0</v>
      </c>
      <c r="Q125" s="49">
        <f t="shared" si="1"/>
        <v>0</v>
      </c>
      <c r="R125" s="49">
        <f t="shared" si="1"/>
        <v>0</v>
      </c>
      <c r="S125" s="49">
        <f t="shared" si="1"/>
        <v>0</v>
      </c>
      <c r="T125" s="49">
        <f t="shared" si="1"/>
        <v>0</v>
      </c>
      <c r="U125" s="49">
        <f t="shared" si="1"/>
        <v>0</v>
      </c>
      <c r="V125" s="49">
        <f t="shared" si="1"/>
        <v>0</v>
      </c>
      <c r="W125" s="49">
        <f t="shared" si="1"/>
        <v>0</v>
      </c>
      <c r="X125" s="49">
        <f t="shared" si="1"/>
        <v>0</v>
      </c>
      <c r="Y125" s="49">
        <f t="shared" si="1"/>
        <v>0</v>
      </c>
      <c r="Z125" s="49">
        <f t="shared" si="1"/>
        <v>0</v>
      </c>
      <c r="AA125" s="49">
        <f t="shared" si="1"/>
        <v>0</v>
      </c>
      <c r="AB125" s="49">
        <f t="shared" si="1"/>
        <v>0</v>
      </c>
      <c r="AC125" t="s">
        <v>73</v>
      </c>
      <c r="AD125" s="49" t="s">
        <v>52</v>
      </c>
      <c r="AE125" s="46">
        <f>AVERAGE(AE42:AE81)</f>
        <v>0</v>
      </c>
      <c r="AF125" s="46">
        <f>AVERAGE(AF42:AF81)</f>
        <v>0</v>
      </c>
      <c r="AG125" s="46">
        <f>AVERAGE(AH42:AH81)</f>
        <v>0</v>
      </c>
      <c r="AH125" s="46">
        <f>AVERAGE(AI42:AI81)</f>
        <v>0</v>
      </c>
    </row>
    <row r="126" spans="1:35" x14ac:dyDescent="0.2">
      <c r="A126" t="s">
        <v>74</v>
      </c>
      <c r="B126" s="49" t="s">
        <v>53</v>
      </c>
      <c r="C126" s="49">
        <f>AVERAGE(C82:C121)</f>
        <v>0</v>
      </c>
      <c r="D126" s="49">
        <f t="shared" ref="D126:AB126" si="2">AVERAGE(D82:D121)</f>
        <v>0</v>
      </c>
      <c r="E126" s="49">
        <f t="shared" si="2"/>
        <v>0</v>
      </c>
      <c r="F126" s="49">
        <f t="shared" si="2"/>
        <v>0</v>
      </c>
      <c r="G126" s="49">
        <f t="shared" si="2"/>
        <v>0</v>
      </c>
      <c r="H126" s="49">
        <f t="shared" si="2"/>
        <v>0</v>
      </c>
      <c r="I126" s="49">
        <f t="shared" si="2"/>
        <v>0</v>
      </c>
      <c r="J126" s="49">
        <f t="shared" si="2"/>
        <v>0</v>
      </c>
      <c r="K126" s="49">
        <f t="shared" si="2"/>
        <v>0</v>
      </c>
      <c r="L126" s="49">
        <f t="shared" si="2"/>
        <v>0</v>
      </c>
      <c r="M126" s="49">
        <f t="shared" si="2"/>
        <v>0</v>
      </c>
      <c r="N126" s="49">
        <f t="shared" si="2"/>
        <v>0</v>
      </c>
      <c r="O126" s="49">
        <f t="shared" si="2"/>
        <v>0</v>
      </c>
      <c r="P126" s="49">
        <f t="shared" si="2"/>
        <v>0</v>
      </c>
      <c r="Q126" s="49">
        <f t="shared" si="2"/>
        <v>0</v>
      </c>
      <c r="R126" s="49">
        <f t="shared" si="2"/>
        <v>0</v>
      </c>
      <c r="S126" s="49">
        <f t="shared" si="2"/>
        <v>0</v>
      </c>
      <c r="T126" s="49">
        <f t="shared" si="2"/>
        <v>0</v>
      </c>
      <c r="U126" s="49">
        <f t="shared" si="2"/>
        <v>0</v>
      </c>
      <c r="V126" s="49">
        <f t="shared" si="2"/>
        <v>0</v>
      </c>
      <c r="W126" s="49">
        <f t="shared" si="2"/>
        <v>0</v>
      </c>
      <c r="X126" s="49">
        <f t="shared" si="2"/>
        <v>0</v>
      </c>
      <c r="Y126" s="49">
        <f t="shared" si="2"/>
        <v>0</v>
      </c>
      <c r="Z126" s="49">
        <f t="shared" si="2"/>
        <v>0</v>
      </c>
      <c r="AA126" s="49">
        <f t="shared" si="2"/>
        <v>0</v>
      </c>
      <c r="AB126" s="49">
        <f t="shared" si="2"/>
        <v>0</v>
      </c>
      <c r="AC126" t="s">
        <v>74</v>
      </c>
      <c r="AD126" s="49" t="s">
        <v>53</v>
      </c>
      <c r="AE126" s="46">
        <f>AVERAGE(AE82:AE121)</f>
        <v>0</v>
      </c>
      <c r="AF126" s="46">
        <f>AVERAGE(AF82:AF121)</f>
        <v>0</v>
      </c>
      <c r="AG126" s="46">
        <f>AVERAGE(AH82:AH121)</f>
        <v>0</v>
      </c>
      <c r="AH126" s="46">
        <f>AVERAGE(AI82:AI121)</f>
        <v>0</v>
      </c>
    </row>
    <row r="127" spans="1:35" x14ac:dyDescent="0.2">
      <c r="B127" s="49"/>
      <c r="C127" s="49"/>
      <c r="D127" s="49"/>
    </row>
    <row r="128" spans="1:35" ht="30" x14ac:dyDescent="0.2">
      <c r="A128" s="96" t="s">
        <v>71</v>
      </c>
      <c r="B128" s="96" t="s">
        <v>24</v>
      </c>
      <c r="C128" s="97" t="s">
        <v>100</v>
      </c>
      <c r="D128" s="97" t="s">
        <v>75</v>
      </c>
      <c r="E128" s="97" t="s">
        <v>76</v>
      </c>
      <c r="F128" s="97" t="s">
        <v>77</v>
      </c>
      <c r="G128" s="97" t="s">
        <v>78</v>
      </c>
      <c r="H128" s="97" t="s">
        <v>79</v>
      </c>
      <c r="I128" s="97" t="s">
        <v>80</v>
      </c>
      <c r="J128" s="97" t="s">
        <v>81</v>
      </c>
      <c r="K128" s="97" t="s">
        <v>82</v>
      </c>
      <c r="L128" s="97" t="s">
        <v>83</v>
      </c>
      <c r="M128" s="97" t="s">
        <v>84</v>
      </c>
      <c r="N128" s="97" t="s">
        <v>85</v>
      </c>
      <c r="O128" s="97" t="s">
        <v>86</v>
      </c>
      <c r="P128" s="97" t="s">
        <v>89</v>
      </c>
      <c r="Q128" s="97" t="s">
        <v>71</v>
      </c>
      <c r="R128" s="97" t="s">
        <v>24</v>
      </c>
      <c r="S128" s="97" t="s">
        <v>94</v>
      </c>
      <c r="T128" s="97" t="s">
        <v>9</v>
      </c>
      <c r="AE128" s="46"/>
    </row>
    <row r="129" spans="1:31" x14ac:dyDescent="0.2">
      <c r="A129" t="s">
        <v>72</v>
      </c>
      <c r="B129" s="49" t="s">
        <v>51</v>
      </c>
      <c r="C129" s="88" t="e">
        <f>C124/SUM(C124:D124)</f>
        <v>#DIV/0!</v>
      </c>
      <c r="D129" s="88" t="e">
        <f>E124/SUM(E124:F124)</f>
        <v>#DIV/0!</v>
      </c>
      <c r="E129" s="89" t="e">
        <f>G124/SUM(G124:H124)</f>
        <v>#DIV/0!</v>
      </c>
      <c r="F129" s="89" t="e">
        <f>I124/SUM(I124:J124)</f>
        <v>#DIV/0!</v>
      </c>
      <c r="G129" s="89" t="e">
        <f>K124/SUM(K124:L124)</f>
        <v>#DIV/0!</v>
      </c>
      <c r="H129" s="89" t="e">
        <f>M124/SUM(M124:N124)</f>
        <v>#DIV/0!</v>
      </c>
      <c r="I129" s="89" t="e">
        <f>O124/SUM(O124:P124)</f>
        <v>#DIV/0!</v>
      </c>
      <c r="J129" s="89" t="e">
        <f>Q124/SUM(Q124:R124)</f>
        <v>#DIV/0!</v>
      </c>
      <c r="K129" s="89" t="e">
        <f>S124/SUM(S124:T124)</f>
        <v>#DIV/0!</v>
      </c>
      <c r="L129" s="89" t="e">
        <f>U124/SUM(U124:V124)</f>
        <v>#DIV/0!</v>
      </c>
      <c r="M129" s="89" t="e">
        <f>W124/SUM(W124:X124)</f>
        <v>#DIV/0!</v>
      </c>
      <c r="N129" s="89" t="e">
        <f>Y124/SUM(Y124:Z124)</f>
        <v>#DIV/0!</v>
      </c>
      <c r="O129" s="89" t="e">
        <f>AA124/SUM(AA124:AB124)</f>
        <v>#DIV/0!</v>
      </c>
      <c r="P129" s="89" t="e">
        <f>AVERAGE(C129:O129)</f>
        <v>#DIV/0!</v>
      </c>
      <c r="Q129" t="s">
        <v>72</v>
      </c>
      <c r="R129" s="49" t="s">
        <v>51</v>
      </c>
      <c r="S129" s="89" t="e">
        <f t="shared" ref="S129:T131" si="3">AE124/AG124</f>
        <v>#DIV/0!</v>
      </c>
      <c r="T129" s="89" t="e">
        <f t="shared" si="3"/>
        <v>#DIV/0!</v>
      </c>
      <c r="AD129" s="47"/>
      <c r="AE129" s="46"/>
    </row>
    <row r="130" spans="1:31" x14ac:dyDescent="0.2">
      <c r="A130" t="s">
        <v>73</v>
      </c>
      <c r="B130" s="49" t="s">
        <v>52</v>
      </c>
      <c r="C130" s="88" t="e">
        <f>C125/SUM(C125:D125)</f>
        <v>#DIV/0!</v>
      </c>
      <c r="D130" s="88" t="e">
        <f>E125/SUM(E125:F125)</f>
        <v>#DIV/0!</v>
      </c>
      <c r="E130" s="89" t="e">
        <f>G125/SUM(G125:H125)</f>
        <v>#DIV/0!</v>
      </c>
      <c r="F130" s="89" t="e">
        <f>I125/SUM(I125:J125)</f>
        <v>#DIV/0!</v>
      </c>
      <c r="G130" s="89" t="e">
        <f>K125/SUM(K125:L125)</f>
        <v>#DIV/0!</v>
      </c>
      <c r="H130" s="89" t="e">
        <f>M125/SUM(M125:N125)</f>
        <v>#DIV/0!</v>
      </c>
      <c r="I130" s="89" t="e">
        <f>O125/SUM(O125:P125)</f>
        <v>#DIV/0!</v>
      </c>
      <c r="J130" s="89" t="e">
        <f>Q125/SUM(Q125:R125)</f>
        <v>#DIV/0!</v>
      </c>
      <c r="K130" s="89" t="e">
        <f>S125/SUM(S125:T125)</f>
        <v>#DIV/0!</v>
      </c>
      <c r="L130" s="89" t="e">
        <f>U125/SUM(U125:V125)</f>
        <v>#DIV/0!</v>
      </c>
      <c r="M130" s="89" t="e">
        <f>W125/SUM(W125:X125)</f>
        <v>#DIV/0!</v>
      </c>
      <c r="N130" s="89" t="e">
        <f>Y125/SUM(Y125:Z125)</f>
        <v>#DIV/0!</v>
      </c>
      <c r="O130" s="89" t="e">
        <f>AA125/SUM(AA125:AB125)</f>
        <v>#DIV/0!</v>
      </c>
      <c r="P130" s="89" t="e">
        <f>AVERAGE(C130:O130)</f>
        <v>#DIV/0!</v>
      </c>
      <c r="Q130" t="s">
        <v>73</v>
      </c>
      <c r="R130" s="49" t="s">
        <v>52</v>
      </c>
      <c r="S130" s="89" t="e">
        <f t="shared" si="3"/>
        <v>#DIV/0!</v>
      </c>
      <c r="T130" s="89" t="e">
        <f t="shared" si="3"/>
        <v>#DIV/0!</v>
      </c>
      <c r="AD130" s="47"/>
      <c r="AE130" s="46"/>
    </row>
    <row r="131" spans="1:31" x14ac:dyDescent="0.2">
      <c r="A131" t="s">
        <v>74</v>
      </c>
      <c r="B131" s="49" t="s">
        <v>53</v>
      </c>
      <c r="C131" s="88" t="e">
        <f>C126/SUM(C126:D126)</f>
        <v>#DIV/0!</v>
      </c>
      <c r="D131" s="88" t="e">
        <f>E126/SUM(E126:F126)</f>
        <v>#DIV/0!</v>
      </c>
      <c r="E131" s="89" t="e">
        <f>G126/SUM(G126:H126)</f>
        <v>#DIV/0!</v>
      </c>
      <c r="F131" s="89" t="e">
        <f>I126/SUM(I126:J126)</f>
        <v>#DIV/0!</v>
      </c>
      <c r="G131" s="89" t="e">
        <f>K126/SUM(K126:L126)</f>
        <v>#DIV/0!</v>
      </c>
      <c r="H131" s="89" t="e">
        <f>M126/SUM(M126:N126)</f>
        <v>#DIV/0!</v>
      </c>
      <c r="I131" s="89" t="e">
        <f>O126/SUM(O126:P126)</f>
        <v>#DIV/0!</v>
      </c>
      <c r="J131" s="89" t="e">
        <f>Q126/SUM(Q126:R126)</f>
        <v>#DIV/0!</v>
      </c>
      <c r="K131" s="89" t="e">
        <f>S126/SUM(S126:T126)</f>
        <v>#DIV/0!</v>
      </c>
      <c r="L131" s="89" t="e">
        <f>U126/SUM(U126:V126)</f>
        <v>#DIV/0!</v>
      </c>
      <c r="M131" s="89" t="e">
        <f>W126/SUM(W126:X126)</f>
        <v>#DIV/0!</v>
      </c>
      <c r="N131" s="89" t="e">
        <f>Y126/SUM(Y126:Z126)</f>
        <v>#DIV/0!</v>
      </c>
      <c r="O131" s="89" t="e">
        <f>AA126/SUM(AA126:AB126)</f>
        <v>#DIV/0!</v>
      </c>
      <c r="P131" s="89" t="e">
        <f>AVERAGE(C131:O131)</f>
        <v>#DIV/0!</v>
      </c>
      <c r="Q131" t="s">
        <v>74</v>
      </c>
      <c r="R131" s="49" t="s">
        <v>53</v>
      </c>
      <c r="S131" s="89" t="e">
        <f t="shared" si="3"/>
        <v>#DIV/0!</v>
      </c>
      <c r="T131" s="89" t="e">
        <f t="shared" si="3"/>
        <v>#DIV/0!</v>
      </c>
      <c r="AD131" s="47"/>
      <c r="AE131" s="46"/>
    </row>
    <row r="132" spans="1:31" x14ac:dyDescent="0.2">
      <c r="B132" s="49"/>
      <c r="C132" s="49"/>
      <c r="D132" s="49"/>
    </row>
    <row r="133" spans="1:31" x14ac:dyDescent="0.2">
      <c r="B133" s="49"/>
      <c r="C133" s="49"/>
      <c r="D133" s="49"/>
    </row>
  </sheetData>
  <sheetProtection algorithmName="SHA-512" hashValue="d+yz/JCIdfZgOR1XkonuIgXnag0IQOfPtRDcefKw/UKgGaSeg33E+VBHLVikJ5NnpTEkU4txheSSPHMTclTc8Q==" saltValue="M2eD34WUlUchcvsRe4QFpA==" spinCount="100000" sheet="1" objects="1" scenarios="1" selectLockedCells="1" selectUnlockedCells="1"/>
  <pageMargins left="0.7" right="0.7" top="0.75" bottom="0.75" header="0.3" footer="0.3"/>
  <pageSetup scale="50"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28"/>
      <c r="B2" s="29"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t="s">
        <v>101</v>
      </c>
      <c r="E5" s="130"/>
      <c r="F5" s="11" t="s">
        <v>1</v>
      </c>
      <c r="G5" s="129" t="s">
        <v>101</v>
      </c>
      <c r="H5" s="129"/>
      <c r="I5" s="9" t="s">
        <v>1</v>
      </c>
      <c r="J5" s="129" t="s">
        <v>101</v>
      </c>
      <c r="K5" s="129"/>
      <c r="L5" s="10"/>
      <c r="M5" s="135"/>
      <c r="N5" s="136"/>
      <c r="O5" s="137"/>
    </row>
    <row r="6" spans="1:15" ht="15.75" thickBot="1" x14ac:dyDescent="0.25">
      <c r="A6" s="125"/>
      <c r="B6" s="126"/>
      <c r="C6" s="23" t="s">
        <v>2</v>
      </c>
      <c r="D6" s="24" t="s">
        <v>3</v>
      </c>
      <c r="E6" s="15" t="s">
        <v>0</v>
      </c>
      <c r="F6" s="24" t="s">
        <v>2</v>
      </c>
      <c r="G6" s="24" t="s">
        <v>3</v>
      </c>
      <c r="H6" s="15" t="s">
        <v>0</v>
      </c>
      <c r="I6" s="23" t="s">
        <v>2</v>
      </c>
      <c r="J6" s="24" t="s">
        <v>3</v>
      </c>
      <c r="K6" s="24" t="s">
        <v>0</v>
      </c>
      <c r="L6" s="17"/>
      <c r="M6" s="138"/>
      <c r="N6" s="139"/>
      <c r="O6" s="140"/>
    </row>
    <row r="7" spans="1:15" ht="15" x14ac:dyDescent="0.2">
      <c r="A7" s="21">
        <v>1</v>
      </c>
      <c r="B7" s="6" t="s">
        <v>12</v>
      </c>
      <c r="C7" s="59"/>
      <c r="D7" s="60"/>
      <c r="E7" s="104" t="str">
        <f>IF(SUM(C7:D7)=0,"",C7/(SUM(C7:D7)))</f>
        <v/>
      </c>
      <c r="F7" s="59"/>
      <c r="G7" s="60"/>
      <c r="H7" s="50" t="str">
        <f>IF(SUM(F7:G7)=0,"",F7/(SUM(F7:G7)))</f>
        <v/>
      </c>
      <c r="I7" s="59"/>
      <c r="J7" s="60"/>
      <c r="K7" s="52" t="str">
        <f>IF(SUM(I7:J7)=0,"",I7/SUM(I7:J7))</f>
        <v/>
      </c>
      <c r="L7" s="17"/>
      <c r="M7" s="17"/>
      <c r="N7" s="3"/>
    </row>
    <row r="8" spans="1:15" ht="15" x14ac:dyDescent="0.2">
      <c r="A8" s="13">
        <v>2</v>
      </c>
      <c r="B8" s="5" t="s">
        <v>13</v>
      </c>
      <c r="C8" s="61" t="s">
        <v>101</v>
      </c>
      <c r="D8" s="62" t="s">
        <v>101</v>
      </c>
      <c r="E8" s="104"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104" t="str">
        <f t="shared" si="0"/>
        <v/>
      </c>
      <c r="F9" s="61"/>
      <c r="G9" s="62"/>
      <c r="H9" s="50" t="str">
        <f t="shared" si="1"/>
        <v/>
      </c>
      <c r="I9" s="61"/>
      <c r="J9" s="62"/>
      <c r="K9" s="53" t="str">
        <f t="shared" si="2"/>
        <v/>
      </c>
      <c r="L9" s="17"/>
      <c r="M9" s="17"/>
      <c r="N9" s="3"/>
    </row>
    <row r="10" spans="1:15" ht="15" x14ac:dyDescent="0.2">
      <c r="A10" s="13">
        <v>4</v>
      </c>
      <c r="B10" s="5" t="s">
        <v>15</v>
      </c>
      <c r="C10" s="61"/>
      <c r="D10" s="62"/>
      <c r="E10" s="104" t="str">
        <f t="shared" si="0"/>
        <v/>
      </c>
      <c r="F10" s="61"/>
      <c r="G10" s="62"/>
      <c r="H10" s="50" t="str">
        <f t="shared" si="1"/>
        <v/>
      </c>
      <c r="I10" s="61"/>
      <c r="J10" s="62"/>
      <c r="K10" s="53" t="str">
        <f t="shared" si="2"/>
        <v/>
      </c>
      <c r="L10" s="17"/>
      <c r="M10" s="17"/>
      <c r="N10" s="3"/>
    </row>
    <row r="11" spans="1:15" ht="28.5" x14ac:dyDescent="0.2">
      <c r="A11" s="13">
        <v>5</v>
      </c>
      <c r="B11" s="5" t="s">
        <v>16</v>
      </c>
      <c r="C11" s="61"/>
      <c r="D11" s="62"/>
      <c r="E11" s="104" t="str">
        <f t="shared" si="0"/>
        <v/>
      </c>
      <c r="F11" s="61"/>
      <c r="G11" s="62"/>
      <c r="H11" s="50" t="str">
        <f t="shared" si="1"/>
        <v/>
      </c>
      <c r="I11" s="61"/>
      <c r="J11" s="62"/>
      <c r="K11" s="53" t="str">
        <f t="shared" si="2"/>
        <v/>
      </c>
      <c r="L11" s="17"/>
      <c r="M11" s="17"/>
      <c r="N11" s="3"/>
    </row>
    <row r="12" spans="1:15" ht="28.5" x14ac:dyDescent="0.2">
      <c r="A12" s="13">
        <v>6</v>
      </c>
      <c r="B12" s="5" t="s">
        <v>17</v>
      </c>
      <c r="C12" s="61"/>
      <c r="D12" s="62"/>
      <c r="E12" s="104" t="str">
        <f t="shared" si="0"/>
        <v/>
      </c>
      <c r="F12" s="61"/>
      <c r="G12" s="62"/>
      <c r="H12" s="50" t="str">
        <f t="shared" si="1"/>
        <v/>
      </c>
      <c r="I12" s="61"/>
      <c r="J12" s="62"/>
      <c r="K12" s="53" t="str">
        <f t="shared" si="2"/>
        <v/>
      </c>
      <c r="L12" s="17"/>
      <c r="M12" s="17"/>
      <c r="N12" s="3"/>
    </row>
    <row r="13" spans="1:15" ht="15" customHeight="1" x14ac:dyDescent="0.2">
      <c r="A13" s="13">
        <v>7</v>
      </c>
      <c r="B13" s="5" t="s">
        <v>18</v>
      </c>
      <c r="C13" s="61"/>
      <c r="D13" s="62"/>
      <c r="E13" s="104" t="str">
        <f t="shared" si="0"/>
        <v/>
      </c>
      <c r="F13" s="61"/>
      <c r="G13" s="62"/>
      <c r="H13" s="50" t="str">
        <f t="shared" si="1"/>
        <v/>
      </c>
      <c r="I13" s="61"/>
      <c r="J13" s="62"/>
      <c r="K13" s="53" t="str">
        <f t="shared" si="2"/>
        <v/>
      </c>
      <c r="L13" s="17"/>
      <c r="M13" s="17"/>
      <c r="N13" s="3"/>
    </row>
    <row r="14" spans="1:15" ht="28.5" x14ac:dyDescent="0.2">
      <c r="A14" s="13">
        <v>8</v>
      </c>
      <c r="B14" s="5" t="s">
        <v>93</v>
      </c>
      <c r="C14" s="61"/>
      <c r="D14" s="62"/>
      <c r="E14" s="104" t="str">
        <f t="shared" si="0"/>
        <v/>
      </c>
      <c r="F14" s="61"/>
      <c r="G14" s="62"/>
      <c r="H14" s="50" t="str">
        <f t="shared" si="1"/>
        <v/>
      </c>
      <c r="I14" s="61"/>
      <c r="J14" s="62"/>
      <c r="K14" s="53" t="str">
        <f t="shared" si="2"/>
        <v/>
      </c>
      <c r="L14" s="17"/>
      <c r="M14" s="17"/>
      <c r="N14" s="3"/>
    </row>
    <row r="15" spans="1:15" ht="28.5" x14ac:dyDescent="0.2">
      <c r="A15" s="13">
        <v>9</v>
      </c>
      <c r="B15" s="5" t="s">
        <v>19</v>
      </c>
      <c r="C15" s="61"/>
      <c r="D15" s="62"/>
      <c r="E15" s="104" t="str">
        <f t="shared" si="0"/>
        <v/>
      </c>
      <c r="F15" s="61"/>
      <c r="G15" s="62"/>
      <c r="H15" s="50" t="str">
        <f t="shared" si="1"/>
        <v/>
      </c>
      <c r="I15" s="61"/>
      <c r="J15" s="62"/>
      <c r="K15" s="53" t="str">
        <f t="shared" si="2"/>
        <v/>
      </c>
      <c r="L15" s="17"/>
      <c r="M15" s="17"/>
      <c r="N15" s="3"/>
    </row>
    <row r="16" spans="1:15" ht="15" x14ac:dyDescent="0.2">
      <c r="A16" s="13">
        <v>10</v>
      </c>
      <c r="B16" s="5" t="s">
        <v>8</v>
      </c>
      <c r="C16" s="61"/>
      <c r="D16" s="62"/>
      <c r="E16" s="104"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104"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104"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104"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16"/>
    </row>
    <row r="26" spans="1:18" ht="23.25" x14ac:dyDescent="0.2">
      <c r="B26" s="113">
        <f>C1</f>
        <v>0</v>
      </c>
      <c r="C26" s="113"/>
      <c r="D26" s="113"/>
      <c r="E26" s="113"/>
      <c r="F26" s="113"/>
      <c r="G26" s="113"/>
      <c r="H26" s="113"/>
      <c r="I26" s="113"/>
      <c r="J26" s="113"/>
      <c r="K26" s="113"/>
    </row>
  </sheetData>
  <sheetProtection sheet="1" selectLockedCells="1"/>
  <mergeCells count="15">
    <mergeCell ref="B26:K26"/>
    <mergeCell ref="M4:O6"/>
    <mergeCell ref="A22:B22"/>
    <mergeCell ref="A1:B1"/>
    <mergeCell ref="A21:K21"/>
    <mergeCell ref="A3:K3"/>
    <mergeCell ref="A4:B6"/>
    <mergeCell ref="D5:E5"/>
    <mergeCell ref="G5:H5"/>
    <mergeCell ref="J5:K5"/>
    <mergeCell ref="C4:D4"/>
    <mergeCell ref="F4:G4"/>
    <mergeCell ref="I4:J4"/>
    <mergeCell ref="C1:E1"/>
    <mergeCell ref="C2:E2"/>
  </mergeCells>
  <pageMargins left="0.7" right="0.7" top="0.75" bottom="0.75" header="0.3" footer="0.3"/>
  <pageSetup scale="67" orientation="landscape" horizontalDpi="4294967293" verticalDpi="4294967293" r:id="rId1"/>
  <headerFooter>
    <oddFooter>&amp;R&amp;D</oddFooter>
  </headerFooter>
  <ignoredErrors>
    <ignoredError sqref="H20 E20" formula="1"/>
  </ignoredError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c r="D1" s="142"/>
      <c r="E1" s="142"/>
      <c r="F1" s="31"/>
      <c r="G1" s="31"/>
      <c r="H1" s="31"/>
      <c r="I1" s="31"/>
      <c r="J1" s="31"/>
      <c r="K1" s="31"/>
    </row>
    <row r="2" spans="1:15" ht="18" customHeight="1" x14ac:dyDescent="0.2">
      <c r="A2" s="79"/>
      <c r="B2" s="80"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t="s">
        <v>101</v>
      </c>
      <c r="E5" s="130"/>
      <c r="F5" s="11" t="s">
        <v>1</v>
      </c>
      <c r="G5" s="129" t="s">
        <v>101</v>
      </c>
      <c r="H5" s="130"/>
      <c r="I5" s="9" t="s">
        <v>1</v>
      </c>
      <c r="J5" s="129" t="s">
        <v>101</v>
      </c>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f>C1</f>
        <v>0</v>
      </c>
      <c r="C26" s="113"/>
      <c r="D26" s="113"/>
      <c r="E26" s="113"/>
      <c r="F26" s="113"/>
      <c r="G26" s="113"/>
      <c r="H26" s="113"/>
      <c r="I26" s="113"/>
      <c r="J26" s="113"/>
      <c r="K26" s="113"/>
    </row>
  </sheetData>
  <sheetProtection sheet="1" selectLockedCells="1"/>
  <mergeCells count="15">
    <mergeCell ref="B26:K26"/>
    <mergeCell ref="M4:O6"/>
    <mergeCell ref="A21:K21"/>
    <mergeCell ref="A22:B22"/>
    <mergeCell ref="A1:B1"/>
    <mergeCell ref="A3:K3"/>
    <mergeCell ref="A4:B6"/>
    <mergeCell ref="D5:E5"/>
    <mergeCell ref="J5:K5"/>
    <mergeCell ref="C4:D4"/>
    <mergeCell ref="F4:G4"/>
    <mergeCell ref="I4:J4"/>
    <mergeCell ref="C1:E1"/>
    <mergeCell ref="C2:E2"/>
    <mergeCell ref="G5:H5"/>
  </mergeCells>
  <pageMargins left="0.7" right="0.7" top="0.75" bottom="0.75" header="0.3" footer="0.3"/>
  <pageSetup scale="67" orientation="landscape" horizontalDpi="360" verticalDpi="360" r:id="rId1"/>
  <headerFooter>
    <oddFooter>&amp;R&amp;D</oddFooter>
  </headerFooter>
  <ignoredErrors>
    <ignoredError sqref="E20 H2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t="s">
        <v>101</v>
      </c>
      <c r="D1" s="142"/>
      <c r="E1" s="142"/>
      <c r="F1" s="31"/>
      <c r="G1" s="31"/>
      <c r="H1" s="31"/>
      <c r="I1" s="31"/>
      <c r="J1" s="31"/>
      <c r="K1" s="31"/>
    </row>
    <row r="2" spans="1:15" ht="18" customHeight="1" x14ac:dyDescent="0.2">
      <c r="A2" s="79"/>
      <c r="B2" s="80"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t="s">
        <v>101</v>
      </c>
      <c r="E5" s="130"/>
      <c r="F5" s="11" t="s">
        <v>1</v>
      </c>
      <c r="G5" s="129" t="s">
        <v>101</v>
      </c>
      <c r="H5" s="130"/>
      <c r="I5" s="9" t="s">
        <v>1</v>
      </c>
      <c r="J5" s="129" t="s">
        <v>101</v>
      </c>
      <c r="K5" s="129"/>
      <c r="L5" s="10"/>
      <c r="M5" s="135"/>
      <c r="N5" s="136"/>
      <c r="O5" s="137"/>
    </row>
    <row r="6" spans="1:15" ht="15.75"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t="str">
        <f>C1</f>
        <v xml:space="preserve"> </v>
      </c>
      <c r="C26" s="113"/>
      <c r="D26" s="113"/>
      <c r="E26" s="113"/>
      <c r="F26" s="113"/>
      <c r="G26" s="113"/>
      <c r="H26" s="113"/>
      <c r="I26" s="113"/>
      <c r="J26" s="113"/>
      <c r="K26" s="113"/>
    </row>
  </sheetData>
  <sheetProtection sheet="1" objects="1" scenarios="1" selectLockedCells="1"/>
  <mergeCells count="15">
    <mergeCell ref="B26:K26"/>
    <mergeCell ref="M4:O6"/>
    <mergeCell ref="A21:K21"/>
    <mergeCell ref="A22:B22"/>
    <mergeCell ref="A1:B1"/>
    <mergeCell ref="A3:K3"/>
    <mergeCell ref="A4:B6"/>
    <mergeCell ref="C4:D4"/>
    <mergeCell ref="F4:G4"/>
    <mergeCell ref="I4:J4"/>
    <mergeCell ref="C1:E1"/>
    <mergeCell ref="C2:E2"/>
    <mergeCell ref="D5:E5"/>
    <mergeCell ref="G5:H5"/>
    <mergeCell ref="J5:K5"/>
  </mergeCells>
  <pageMargins left="0.7" right="0.7" top="0.75" bottom="0.75" header="0.3" footer="0.3"/>
  <pageSetup scale="67" orientation="landscape" horizontalDpi="360" verticalDpi="360" r:id="rId1"/>
  <headerFooter>
    <oddFooter>&amp;R&amp;D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t="s">
        <v>101</v>
      </c>
      <c r="D1" s="142"/>
      <c r="E1" s="142"/>
      <c r="F1" s="31"/>
      <c r="G1" s="31"/>
      <c r="H1" s="31"/>
      <c r="I1" s="31"/>
      <c r="J1" s="31"/>
      <c r="K1" s="31"/>
    </row>
    <row r="2" spans="1:15" ht="18" customHeight="1" x14ac:dyDescent="0.2">
      <c r="A2" s="79"/>
      <c r="B2" s="80"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3" t="s">
        <v>11</v>
      </c>
      <c r="B4" s="124"/>
      <c r="C4" s="127" t="s">
        <v>5</v>
      </c>
      <c r="D4" s="128"/>
      <c r="E4" s="77" t="s">
        <v>51</v>
      </c>
      <c r="F4" s="127" t="s">
        <v>6</v>
      </c>
      <c r="G4" s="128"/>
      <c r="H4" s="77" t="s">
        <v>52</v>
      </c>
      <c r="I4" s="127" t="s">
        <v>7</v>
      </c>
      <c r="J4" s="128"/>
      <c r="K4" s="78" t="s">
        <v>53</v>
      </c>
      <c r="L4" s="4"/>
      <c r="M4" s="132" t="s">
        <v>55</v>
      </c>
      <c r="N4" s="133"/>
      <c r="O4" s="134"/>
    </row>
    <row r="5" spans="1:15" s="8" customFormat="1" x14ac:dyDescent="0.2">
      <c r="A5" s="123"/>
      <c r="B5" s="124"/>
      <c r="C5" s="9" t="s">
        <v>1</v>
      </c>
      <c r="D5" s="129" t="s">
        <v>101</v>
      </c>
      <c r="E5" s="130"/>
      <c r="F5" s="11" t="s">
        <v>1</v>
      </c>
      <c r="G5" s="129" t="s">
        <v>101</v>
      </c>
      <c r="H5" s="129"/>
      <c r="I5" s="9" t="s">
        <v>1</v>
      </c>
      <c r="J5" s="129" t="s">
        <v>101</v>
      </c>
      <c r="K5" s="129"/>
      <c r="L5" s="10"/>
      <c r="M5" s="135"/>
      <c r="N5" s="136"/>
      <c r="O5" s="137"/>
    </row>
    <row r="6" spans="1:15" ht="15.75" thickBot="1" x14ac:dyDescent="0.25">
      <c r="A6" s="125"/>
      <c r="B6" s="126"/>
      <c r="C6" s="38"/>
      <c r="D6" s="39"/>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41" t="s">
        <v>95</v>
      </c>
      <c r="B21" s="120"/>
      <c r="C21" s="119"/>
      <c r="D21" s="119"/>
      <c r="E21" s="119"/>
      <c r="F21" s="119"/>
      <c r="G21" s="119"/>
      <c r="H21" s="119"/>
      <c r="I21" s="119"/>
      <c r="J21" s="119"/>
      <c r="K21" s="120"/>
      <c r="L21" s="14"/>
      <c r="M21" s="14"/>
      <c r="N21" s="3"/>
      <c r="O21" s="14"/>
      <c r="P21" s="14"/>
      <c r="Q21" s="3"/>
      <c r="R21" s="14"/>
    </row>
    <row r="22" spans="1:18" ht="15"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t="str">
        <f>C1</f>
        <v xml:space="preserve"> </v>
      </c>
      <c r="C26" s="113"/>
      <c r="D26" s="113"/>
      <c r="E26" s="113"/>
      <c r="F26" s="113"/>
      <c r="G26" s="113"/>
      <c r="H26" s="113"/>
      <c r="I26" s="113"/>
      <c r="J26" s="113"/>
      <c r="K26" s="113"/>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fitToHeight="0" orientation="landscape" horizontalDpi="360" verticalDpi="360" r:id="rId1"/>
  <headerFooter>
    <oddFooter>&amp;R&amp;D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D5" sqref="D5:E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16" t="s">
        <v>56</v>
      </c>
      <c r="B1" s="117"/>
      <c r="C1" s="142" t="s">
        <v>101</v>
      </c>
      <c r="D1" s="142"/>
      <c r="E1" s="142"/>
      <c r="F1" s="31"/>
      <c r="G1" s="31"/>
      <c r="H1" s="31"/>
      <c r="I1" s="31"/>
      <c r="J1" s="31"/>
      <c r="K1" s="31"/>
    </row>
    <row r="2" spans="1:15" ht="18" customHeight="1" x14ac:dyDescent="0.2">
      <c r="A2" s="105"/>
      <c r="B2" s="106" t="s">
        <v>57</v>
      </c>
      <c r="C2" s="143"/>
      <c r="D2" s="143"/>
      <c r="E2" s="143"/>
      <c r="F2" s="32"/>
      <c r="G2" s="32"/>
      <c r="H2" s="32"/>
      <c r="I2" s="32"/>
      <c r="J2" s="32"/>
      <c r="K2" s="32"/>
    </row>
    <row r="3" spans="1:15" ht="15.75" customHeight="1" thickBot="1" x14ac:dyDescent="0.25">
      <c r="A3" s="118" t="s">
        <v>107</v>
      </c>
      <c r="B3" s="119"/>
      <c r="C3" s="119"/>
      <c r="D3" s="120"/>
      <c r="E3" s="120"/>
      <c r="F3" s="120"/>
      <c r="G3" s="120"/>
      <c r="H3" s="120"/>
      <c r="I3" s="120"/>
      <c r="J3" s="120"/>
      <c r="K3" s="120"/>
    </row>
    <row r="4" spans="1:15" ht="15" customHeight="1" x14ac:dyDescent="0.2">
      <c r="A4" s="121" t="s">
        <v>11</v>
      </c>
      <c r="B4" s="122"/>
      <c r="C4" s="127" t="s">
        <v>5</v>
      </c>
      <c r="D4" s="128"/>
      <c r="E4" s="77" t="s">
        <v>51</v>
      </c>
      <c r="F4" s="127" t="s">
        <v>6</v>
      </c>
      <c r="G4" s="128"/>
      <c r="H4" s="77" t="s">
        <v>52</v>
      </c>
      <c r="I4" s="127" t="s">
        <v>7</v>
      </c>
      <c r="J4" s="128"/>
      <c r="K4" s="78" t="s">
        <v>53</v>
      </c>
      <c r="L4" s="4"/>
      <c r="M4" s="132" t="s">
        <v>55</v>
      </c>
      <c r="N4" s="133"/>
      <c r="O4" s="134"/>
    </row>
    <row r="5" spans="1:15" s="8" customFormat="1" ht="14.25" customHeight="1" x14ac:dyDescent="0.2">
      <c r="A5" s="123"/>
      <c r="B5" s="124"/>
      <c r="C5" s="9" t="s">
        <v>1</v>
      </c>
      <c r="D5" s="129" t="s">
        <v>101</v>
      </c>
      <c r="E5" s="130"/>
      <c r="F5" s="11" t="s">
        <v>1</v>
      </c>
      <c r="G5" s="129" t="s">
        <v>101</v>
      </c>
      <c r="H5" s="130"/>
      <c r="I5" s="9" t="s">
        <v>1</v>
      </c>
      <c r="J5" s="129" t="s">
        <v>101</v>
      </c>
      <c r="K5" s="129"/>
      <c r="L5" s="10"/>
      <c r="M5" s="135"/>
      <c r="N5" s="136"/>
      <c r="O5" s="137"/>
    </row>
    <row r="6" spans="1:15" ht="15.75" customHeight="1" thickBot="1" x14ac:dyDescent="0.25">
      <c r="A6" s="125"/>
      <c r="B6" s="126"/>
      <c r="C6" s="38" t="s">
        <v>2</v>
      </c>
      <c r="D6" s="39" t="s">
        <v>3</v>
      </c>
      <c r="E6" s="15" t="s">
        <v>0</v>
      </c>
      <c r="F6" s="39" t="s">
        <v>2</v>
      </c>
      <c r="G6" s="39" t="s">
        <v>3</v>
      </c>
      <c r="H6" s="15" t="s">
        <v>0</v>
      </c>
      <c r="I6" s="38" t="s">
        <v>2</v>
      </c>
      <c r="J6" s="39" t="s">
        <v>3</v>
      </c>
      <c r="K6" s="39" t="s">
        <v>0</v>
      </c>
      <c r="L6" s="17"/>
      <c r="M6" s="138"/>
      <c r="N6" s="139"/>
      <c r="O6" s="140"/>
    </row>
    <row r="7" spans="1:15" ht="15" x14ac:dyDescent="0.2">
      <c r="A7" s="21">
        <v>1</v>
      </c>
      <c r="B7" s="6" t="s">
        <v>12</v>
      </c>
      <c r="C7" s="59"/>
      <c r="D7" s="60"/>
      <c r="E7" s="50" t="str">
        <f>IF(SUM(C7:D7)=0,"",C7/(SUM(C7:D7)))</f>
        <v/>
      </c>
      <c r="F7" s="59"/>
      <c r="G7" s="60"/>
      <c r="H7" s="50" t="str">
        <f>IF(SUM(F7:G7)=0,"",F7/(SUM(F7:G7)))</f>
        <v/>
      </c>
      <c r="I7" s="59"/>
      <c r="J7" s="60"/>
      <c r="K7" s="52" t="str">
        <f>IF(SUM(I7:J7)=0,"",I7/SUM(I7:J7))</f>
        <v/>
      </c>
      <c r="L7" s="17"/>
      <c r="M7" s="17"/>
      <c r="N7" s="3"/>
    </row>
    <row r="8" spans="1:15" ht="15" x14ac:dyDescent="0.2">
      <c r="A8" s="13">
        <v>2</v>
      </c>
      <c r="B8" s="5" t="s">
        <v>13</v>
      </c>
      <c r="C8" s="61"/>
      <c r="D8" s="62"/>
      <c r="E8" s="50" t="str">
        <f t="shared" ref="E8:E20" si="0">IF(SUM(C8:D8)=0,"",C8/(SUM(C8:D8)))</f>
        <v/>
      </c>
      <c r="F8" s="61"/>
      <c r="G8" s="62"/>
      <c r="H8" s="50" t="str">
        <f t="shared" ref="H8:H20" si="1">IF(SUM(F8:G8)=0,"",F8/(SUM(F8:G8)))</f>
        <v/>
      </c>
      <c r="I8" s="61"/>
      <c r="J8" s="62"/>
      <c r="K8" s="53" t="str">
        <f t="shared" ref="K8:K20" si="2">IF(SUM(I8:J8)=0,"",I8/SUM(I8:J8))</f>
        <v/>
      </c>
      <c r="L8" s="17"/>
      <c r="M8" s="17"/>
      <c r="N8" s="3"/>
    </row>
    <row r="9" spans="1:15" ht="15" x14ac:dyDescent="0.2">
      <c r="A9" s="13">
        <v>3</v>
      </c>
      <c r="B9" s="5" t="s">
        <v>14</v>
      </c>
      <c r="C9" s="61"/>
      <c r="D9" s="62"/>
      <c r="E9" s="50" t="str">
        <f t="shared" si="0"/>
        <v/>
      </c>
      <c r="F9" s="61"/>
      <c r="G9" s="62"/>
      <c r="H9" s="50" t="str">
        <f t="shared" si="1"/>
        <v/>
      </c>
      <c r="I9" s="61"/>
      <c r="J9" s="62"/>
      <c r="K9" s="53" t="str">
        <f t="shared" si="2"/>
        <v/>
      </c>
      <c r="L9" s="17"/>
      <c r="M9" s="17"/>
      <c r="N9" s="3"/>
    </row>
    <row r="10" spans="1:15" ht="15" x14ac:dyDescent="0.2">
      <c r="A10" s="13">
        <v>4</v>
      </c>
      <c r="B10" s="5" t="s">
        <v>15</v>
      </c>
      <c r="C10" s="61"/>
      <c r="D10" s="62"/>
      <c r="E10" s="50" t="str">
        <f t="shared" si="0"/>
        <v/>
      </c>
      <c r="F10" s="61"/>
      <c r="G10" s="62"/>
      <c r="H10" s="50" t="str">
        <f t="shared" si="1"/>
        <v/>
      </c>
      <c r="I10" s="61"/>
      <c r="J10" s="62"/>
      <c r="K10" s="53" t="str">
        <f t="shared" si="2"/>
        <v/>
      </c>
      <c r="L10" s="17"/>
      <c r="M10" s="17"/>
      <c r="N10" s="3"/>
    </row>
    <row r="11" spans="1:15" ht="28.5" x14ac:dyDescent="0.2">
      <c r="A11" s="13">
        <v>5</v>
      </c>
      <c r="B11" s="5" t="s">
        <v>16</v>
      </c>
      <c r="C11" s="61"/>
      <c r="D11" s="62"/>
      <c r="E11" s="50" t="str">
        <f t="shared" si="0"/>
        <v/>
      </c>
      <c r="F11" s="61"/>
      <c r="G11" s="62"/>
      <c r="H11" s="50" t="str">
        <f t="shared" si="1"/>
        <v/>
      </c>
      <c r="I11" s="61"/>
      <c r="J11" s="62"/>
      <c r="K11" s="53" t="str">
        <f t="shared" si="2"/>
        <v/>
      </c>
      <c r="L11" s="17"/>
      <c r="M11" s="17"/>
      <c r="N11" s="3"/>
    </row>
    <row r="12" spans="1:15" ht="28.5" x14ac:dyDescent="0.2">
      <c r="A12" s="13">
        <v>6</v>
      </c>
      <c r="B12" s="5" t="s">
        <v>17</v>
      </c>
      <c r="C12" s="61"/>
      <c r="D12" s="62"/>
      <c r="E12" s="50" t="str">
        <f t="shared" si="0"/>
        <v/>
      </c>
      <c r="F12" s="61"/>
      <c r="G12" s="62"/>
      <c r="H12" s="50" t="str">
        <f t="shared" si="1"/>
        <v/>
      </c>
      <c r="I12" s="61"/>
      <c r="J12" s="62"/>
      <c r="K12" s="53" t="str">
        <f t="shared" si="2"/>
        <v/>
      </c>
      <c r="L12" s="17"/>
      <c r="M12" s="17"/>
      <c r="N12" s="3"/>
    </row>
    <row r="13" spans="1:15" ht="15" x14ac:dyDescent="0.2">
      <c r="A13" s="13">
        <v>7</v>
      </c>
      <c r="B13" s="5" t="s">
        <v>18</v>
      </c>
      <c r="C13" s="61"/>
      <c r="D13" s="62"/>
      <c r="E13" s="50" t="str">
        <f t="shared" si="0"/>
        <v/>
      </c>
      <c r="F13" s="61"/>
      <c r="G13" s="62"/>
      <c r="H13" s="50" t="str">
        <f t="shared" si="1"/>
        <v/>
      </c>
      <c r="I13" s="61"/>
      <c r="J13" s="62"/>
      <c r="K13" s="53" t="str">
        <f t="shared" si="2"/>
        <v/>
      </c>
      <c r="L13" s="17"/>
      <c r="M13" s="17"/>
      <c r="N13" s="3"/>
    </row>
    <row r="14" spans="1:15" ht="28.5" x14ac:dyDescent="0.2">
      <c r="A14" s="13">
        <v>8</v>
      </c>
      <c r="B14" s="5" t="s">
        <v>93</v>
      </c>
      <c r="C14" s="61"/>
      <c r="D14" s="62"/>
      <c r="E14" s="50" t="str">
        <f t="shared" si="0"/>
        <v/>
      </c>
      <c r="F14" s="61"/>
      <c r="G14" s="62"/>
      <c r="H14" s="50" t="str">
        <f t="shared" si="1"/>
        <v/>
      </c>
      <c r="I14" s="61"/>
      <c r="J14" s="62"/>
      <c r="K14" s="53" t="str">
        <f t="shared" si="2"/>
        <v/>
      </c>
      <c r="L14" s="17"/>
      <c r="M14" s="17"/>
      <c r="N14" s="3"/>
    </row>
    <row r="15" spans="1:15" ht="28.5" x14ac:dyDescent="0.2">
      <c r="A15" s="13">
        <v>9</v>
      </c>
      <c r="B15" s="5" t="s">
        <v>19</v>
      </c>
      <c r="C15" s="61"/>
      <c r="D15" s="62"/>
      <c r="E15" s="50" t="str">
        <f t="shared" si="0"/>
        <v/>
      </c>
      <c r="F15" s="61"/>
      <c r="G15" s="62"/>
      <c r="H15" s="50" t="str">
        <f t="shared" si="1"/>
        <v/>
      </c>
      <c r="I15" s="61"/>
      <c r="J15" s="62"/>
      <c r="K15" s="53" t="str">
        <f t="shared" si="2"/>
        <v/>
      </c>
      <c r="L15" s="17"/>
      <c r="M15" s="17"/>
      <c r="N15" s="3"/>
    </row>
    <row r="16" spans="1:15" ht="15" x14ac:dyDescent="0.2">
      <c r="A16" s="13">
        <v>10</v>
      </c>
      <c r="B16" s="5" t="s">
        <v>8</v>
      </c>
      <c r="C16" s="61"/>
      <c r="D16" s="62"/>
      <c r="E16" s="50" t="str">
        <f t="shared" si="0"/>
        <v/>
      </c>
      <c r="F16" s="61"/>
      <c r="G16" s="62"/>
      <c r="H16" s="50" t="str">
        <f t="shared" si="1"/>
        <v/>
      </c>
      <c r="I16" s="61"/>
      <c r="J16" s="62"/>
      <c r="K16" s="53" t="str">
        <f t="shared" si="2"/>
        <v/>
      </c>
      <c r="L16" s="17"/>
      <c r="M16" s="17"/>
      <c r="N16" s="3"/>
    </row>
    <row r="17" spans="1:18" ht="28.5" x14ac:dyDescent="0.2">
      <c r="A17" s="13">
        <v>11</v>
      </c>
      <c r="B17" s="5" t="s">
        <v>20</v>
      </c>
      <c r="C17" s="61"/>
      <c r="D17" s="62"/>
      <c r="E17" s="50" t="str">
        <f t="shared" si="0"/>
        <v/>
      </c>
      <c r="F17" s="61"/>
      <c r="G17" s="62"/>
      <c r="H17" s="50" t="str">
        <f t="shared" si="1"/>
        <v/>
      </c>
      <c r="I17" s="61"/>
      <c r="J17" s="62"/>
      <c r="K17" s="53" t="str">
        <f t="shared" si="2"/>
        <v/>
      </c>
      <c r="L17" s="17"/>
      <c r="M17" s="17"/>
      <c r="N17" s="3"/>
    </row>
    <row r="18" spans="1:18" ht="28.5" x14ac:dyDescent="0.2">
      <c r="A18" s="13">
        <v>12</v>
      </c>
      <c r="B18" s="5" t="s">
        <v>21</v>
      </c>
      <c r="C18" s="61"/>
      <c r="D18" s="62"/>
      <c r="E18" s="50" t="str">
        <f t="shared" si="0"/>
        <v/>
      </c>
      <c r="F18" s="61"/>
      <c r="G18" s="62"/>
      <c r="H18" s="50" t="str">
        <f t="shared" si="1"/>
        <v/>
      </c>
      <c r="I18" s="61"/>
      <c r="J18" s="62"/>
      <c r="K18" s="53" t="str">
        <f t="shared" si="2"/>
        <v/>
      </c>
      <c r="L18" s="17"/>
      <c r="M18" s="17"/>
      <c r="N18" s="3"/>
    </row>
    <row r="19" spans="1:18" ht="28.5" x14ac:dyDescent="0.2">
      <c r="A19" s="13">
        <v>13</v>
      </c>
      <c r="B19" s="5" t="s">
        <v>22</v>
      </c>
      <c r="C19" s="61"/>
      <c r="D19" s="62"/>
      <c r="E19" s="50" t="str">
        <f t="shared" si="0"/>
        <v/>
      </c>
      <c r="F19" s="61"/>
      <c r="G19" s="62"/>
      <c r="H19" s="50" t="str">
        <f t="shared" si="1"/>
        <v/>
      </c>
      <c r="I19" s="61"/>
      <c r="J19" s="62"/>
      <c r="K19" s="53" t="str">
        <f t="shared" si="2"/>
        <v/>
      </c>
      <c r="L19" s="17"/>
      <c r="M19" s="17"/>
      <c r="N19" s="3"/>
    </row>
    <row r="20" spans="1:18" ht="15" customHeight="1" x14ac:dyDescent="0.2">
      <c r="A20" s="98"/>
      <c r="B20" s="98" t="s">
        <v>58</v>
      </c>
      <c r="C20" s="57">
        <f>SUM(C7:C19)</f>
        <v>0</v>
      </c>
      <c r="D20" s="57">
        <f>SUM(D7:D19)</f>
        <v>0</v>
      </c>
      <c r="E20" s="51" t="str">
        <f t="shared" si="0"/>
        <v/>
      </c>
      <c r="F20" s="58">
        <f>SUM(F7:F19)</f>
        <v>0</v>
      </c>
      <c r="G20" s="57">
        <f>SUM(G7:G19)</f>
        <v>0</v>
      </c>
      <c r="H20" s="51" t="str">
        <f t="shared" si="1"/>
        <v/>
      </c>
      <c r="I20" s="58">
        <f>SUM(I7:I19)</f>
        <v>0</v>
      </c>
      <c r="J20" s="57">
        <f>SUM(J7:J19)</f>
        <v>0</v>
      </c>
      <c r="K20" s="54" t="str">
        <f t="shared" si="2"/>
        <v/>
      </c>
      <c r="L20" s="14"/>
      <c r="M20" s="14"/>
      <c r="N20" s="3"/>
      <c r="O20" s="14"/>
      <c r="P20" s="14"/>
      <c r="Q20" s="3"/>
      <c r="R20" s="14"/>
    </row>
    <row r="21" spans="1:18" ht="13.9" customHeight="1" x14ac:dyDescent="0.2">
      <c r="A21" s="118" t="s">
        <v>95</v>
      </c>
      <c r="B21" s="119"/>
      <c r="C21" s="119"/>
      <c r="D21" s="119"/>
      <c r="E21" s="119"/>
      <c r="F21" s="119"/>
      <c r="G21" s="119"/>
      <c r="H21" s="119"/>
      <c r="I21" s="119"/>
      <c r="J21" s="119"/>
      <c r="K21" s="119"/>
      <c r="L21" s="14"/>
      <c r="M21" s="14"/>
      <c r="N21" s="3"/>
      <c r="O21" s="14"/>
      <c r="P21" s="14"/>
      <c r="Q21" s="3"/>
      <c r="R21" s="14"/>
    </row>
    <row r="22" spans="1:18" ht="15" customHeight="1" x14ac:dyDescent="0.2">
      <c r="A22" s="114" t="s">
        <v>4</v>
      </c>
      <c r="B22" s="115"/>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94</v>
      </c>
      <c r="C23" s="59"/>
      <c r="D23" s="62"/>
      <c r="E23" s="50" t="str">
        <f>IF(ISERROR(C23/D23),"",C23/D23)</f>
        <v/>
      </c>
      <c r="F23" s="59"/>
      <c r="G23" s="62"/>
      <c r="H23" s="50" t="str">
        <f>IF(ISERROR(F23/G23),"",(F23/G23))</f>
        <v/>
      </c>
      <c r="I23" s="59"/>
      <c r="J23" s="62"/>
      <c r="K23" s="53" t="str">
        <f>IF(ISERROR(I23/J23),"",I23/J23)</f>
        <v/>
      </c>
      <c r="L23" s="7"/>
      <c r="N23" s="12"/>
      <c r="O23" s="12"/>
    </row>
    <row r="24" spans="1:18" customFormat="1" ht="15" x14ac:dyDescent="0.2">
      <c r="A24" s="22"/>
      <c r="B24" s="26" t="s">
        <v>9</v>
      </c>
      <c r="C24" s="63"/>
      <c r="D24" s="64"/>
      <c r="E24" s="56" t="str">
        <f t="shared" ref="E24" si="3">IF(ISERROR(C24/D24),"",C24/D24)</f>
        <v/>
      </c>
      <c r="F24" s="63"/>
      <c r="G24" s="64"/>
      <c r="H24" s="56" t="str">
        <f t="shared" ref="H24" si="4">IF(ISERROR(F24/G24),"",(F24/G24))</f>
        <v/>
      </c>
      <c r="I24" s="63"/>
      <c r="J24" s="64"/>
      <c r="K24" s="55" t="str">
        <f t="shared" ref="K24" si="5">IF(ISERROR(I24/J24),"",I24/J24)</f>
        <v/>
      </c>
      <c r="L24" s="7"/>
      <c r="N24" s="12"/>
      <c r="O24" s="12"/>
    </row>
    <row r="25" spans="1:18" ht="18.75" x14ac:dyDescent="0.2">
      <c r="A25" s="25"/>
    </row>
    <row r="26" spans="1:18" ht="23.25" x14ac:dyDescent="0.2">
      <c r="B26" s="113" t="str">
        <f>C1</f>
        <v xml:space="preserve"> </v>
      </c>
      <c r="C26" s="113"/>
      <c r="D26" s="113"/>
      <c r="E26" s="113"/>
      <c r="F26" s="113"/>
      <c r="G26" s="113"/>
      <c r="H26" s="113"/>
      <c r="I26" s="113"/>
      <c r="J26" s="113"/>
      <c r="K26" s="113"/>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7" orientation="landscape" horizontalDpi="360" verticalDpi="360" r:id="rId1"/>
  <headerFooter>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44</vt:i4>
      </vt:variant>
    </vt:vector>
  </HeadingPairs>
  <TitlesOfParts>
    <vt:vector size="89" baseType="lpstr">
      <vt:lpstr>INSTRUCTIONS</vt:lpstr>
      <vt:lpstr>Item Table_Graph</vt:lpstr>
      <vt:lpstr>Red Flag Table_Graph</vt:lpstr>
      <vt:lpstr>Global Summary_Graph</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lpstr>T21</vt:lpstr>
      <vt:lpstr>T22</vt:lpstr>
      <vt:lpstr>T23</vt:lpstr>
      <vt:lpstr>T24</vt:lpstr>
      <vt:lpstr>T25</vt:lpstr>
      <vt:lpstr>T26</vt:lpstr>
      <vt:lpstr>T27</vt:lpstr>
      <vt:lpstr>T28</vt:lpstr>
      <vt:lpstr>T29</vt:lpstr>
      <vt:lpstr>T30</vt:lpstr>
      <vt:lpstr>T31</vt:lpstr>
      <vt:lpstr>T32</vt:lpstr>
      <vt:lpstr>T33</vt:lpstr>
      <vt:lpstr>T34</vt:lpstr>
      <vt:lpstr>T35</vt:lpstr>
      <vt:lpstr>T36</vt:lpstr>
      <vt:lpstr>T37</vt:lpstr>
      <vt:lpstr>T38</vt:lpstr>
      <vt:lpstr>T39</vt:lpstr>
      <vt:lpstr>T40</vt:lpstr>
      <vt:lpstr>Data Table Do Not Use</vt:lpstr>
      <vt:lpstr>'Item Table_Graph'!Print_Area</vt:lpstr>
      <vt:lpstr>'Red Flag Table_Graph'!Print_Area</vt:lpstr>
      <vt:lpstr>'T1'!Print_Area</vt:lpstr>
      <vt:lpstr>'T10'!Print_Area</vt:lpstr>
      <vt:lpstr>'T11'!Print_Area</vt:lpstr>
      <vt:lpstr>'T12'!Print_Area</vt:lpstr>
      <vt:lpstr>'T13'!Print_Area</vt:lpstr>
      <vt:lpstr>'T14'!Print_Area</vt:lpstr>
      <vt:lpstr>'T15'!Print_Area</vt:lpstr>
      <vt:lpstr>'T16'!Print_Area</vt:lpstr>
      <vt:lpstr>'T17'!Print_Area</vt:lpstr>
      <vt:lpstr>'T18'!Print_Area</vt:lpstr>
      <vt:lpstr>'T19'!Print_Area</vt:lpstr>
      <vt:lpstr>'T2'!Print_Area</vt:lpstr>
      <vt:lpstr>'T20'!Print_Area</vt:lpstr>
      <vt:lpstr>'T21'!Print_Area</vt:lpstr>
      <vt:lpstr>'T22'!Print_Area</vt:lpstr>
      <vt:lpstr>'T23'!Print_Area</vt:lpstr>
      <vt:lpstr>'T24'!Print_Area</vt:lpstr>
      <vt:lpstr>'T25'!Print_Area</vt:lpstr>
      <vt:lpstr>'T26'!Print_Area</vt:lpstr>
      <vt:lpstr>'T27'!Print_Area</vt:lpstr>
      <vt:lpstr>'T28'!Print_Area</vt:lpstr>
      <vt:lpstr>'T29'!Print_Area</vt:lpstr>
      <vt:lpstr>'T3'!Print_Area</vt:lpstr>
      <vt:lpstr>'T30'!Print_Area</vt:lpstr>
      <vt:lpstr>'T31'!Print_Area</vt:lpstr>
      <vt:lpstr>'T32'!Print_Area</vt:lpstr>
      <vt:lpstr>'T33'!Print_Area</vt:lpstr>
      <vt:lpstr>'T34'!Print_Area</vt:lpstr>
      <vt:lpstr>'T35'!Print_Area</vt:lpstr>
      <vt:lpstr>'T36'!Print_Area</vt:lpstr>
      <vt:lpstr>'T37'!Print_Area</vt:lpstr>
      <vt:lpstr>'T38'!Print_Area</vt:lpstr>
      <vt:lpstr>'T39'!Print_Area</vt:lpstr>
      <vt:lpstr>'T4'!Print_Area</vt:lpstr>
      <vt:lpstr>'T40'!Print_Area</vt:lpstr>
      <vt:lpstr>'T5'!Print_Area</vt:lpstr>
      <vt:lpstr>'T6'!Print_Area</vt:lpstr>
      <vt:lpstr>'T7'!Print_Area</vt:lpstr>
      <vt:lpstr>'T8'!Print_Area</vt:lpstr>
      <vt:lpstr>'T9'!Print_Area</vt:lpstr>
      <vt:lpstr>'Item Table_Graph'!Print_Titles</vt:lpstr>
      <vt:lpstr>'Red Flag Table_Graph'!Print_Titles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Myrna Veguilla</dc:creator>
  <cp:lastModifiedBy>University of South Florida</cp:lastModifiedBy>
  <cp:lastPrinted>2018-03-19T15:51:20Z</cp:lastPrinted>
  <dcterms:created xsi:type="dcterms:W3CDTF">2012-10-04T02:23:12Z</dcterms:created>
  <dcterms:modified xsi:type="dcterms:W3CDTF">2018-09-28T14:15:52Z</dcterms:modified>
</cp:coreProperties>
</file>